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og_Cruzando_Charco_Feb_Mar_2019" sheetId="1" r:id="rId1"/>
    <sheet name="Lista_Participantes" sheetId="2" r:id="rId2"/>
  </sheets>
  <definedNames/>
  <calcPr fullCalcOnLoad="1"/>
</workbook>
</file>

<file path=xl/sharedStrings.xml><?xml version="1.0" encoding="utf-8"?>
<sst xmlns="http://schemas.openxmlformats.org/spreadsheetml/2006/main" count="182" uniqueCount="125">
  <si>
    <t>Operativo Radial VHF Cruzando el Charco</t>
  </si>
  <si>
    <t>Frecuencias sugeridas:</t>
  </si>
  <si>
    <t>Febrero y Marzo de 2019</t>
  </si>
  <si>
    <t>50.110/120 CW/SSB, 50.276 JT65A, 50.313 FT8, 51.500 FM, 144.150 FT8.</t>
  </si>
  <si>
    <t>144.176 JT65, 144.300 CW/SSB, 144.450 FM(hor), 146.520 FM (Vert), 432.160 FT8.</t>
  </si>
  <si>
    <t>PLANILLA DE DATOS DE QSOs o REPORTES RX DE BALIZAS</t>
  </si>
  <si>
    <t>JT65: Estaciones LU transmiten en minuto par; CX y PY transmiten minuto impar</t>
  </si>
  <si>
    <t>De Maidenhead Grid Locator a Lat / Lon:</t>
  </si>
  <si>
    <t>Balizas duales JT65/CW o WSPR de varios dias continuos son bienvenidas. Ver documentación.</t>
  </si>
  <si>
    <t>De Lat / Lon a Maidenhead Grid Locator:</t>
  </si>
  <si>
    <t>Información detallada, estudios y antecedentes:</t>
  </si>
  <si>
    <t>Dist / Az entre sitios en Grid Locator:</t>
  </si>
  <si>
    <t>https://docs.google.com/document/d/1ZuEsaWNXPTy0H9G6xwZOS8xi-4yw766usoJDon_AKZU</t>
  </si>
  <si>
    <t>Informe Enero 2017:</t>
  </si>
  <si>
    <t>http://lu4aao.org/Op_Radial_VHF_Cruzando_Charco_Dic_2018_extracto_ALL.txt</t>
  </si>
  <si>
    <t xml:space="preserve">Participantes:  </t>
  </si>
  <si>
    <t>Nº</t>
  </si>
  <si>
    <t>Día</t>
  </si>
  <si>
    <t>Fecha</t>
  </si>
  <si>
    <t>UTC</t>
  </si>
  <si>
    <t>Frec.
MHz</t>
  </si>
  <si>
    <t>Modo</t>
  </si>
  <si>
    <t>Estación contactante
o reportante</t>
  </si>
  <si>
    <t>Estación contactada
o reportada</t>
  </si>
  <si>
    <t>Dist
KM</t>
  </si>
  <si>
    <r>
      <t xml:space="preserve">Detalles / Observaciones
</t>
    </r>
    <r>
      <rPr>
        <sz val="11"/>
        <color indexed="10"/>
        <rFont val="Cambria"/>
        <family val="1"/>
      </rPr>
      <t>Favor Grid en 6 Caracteres !</t>
    </r>
  </si>
  <si>
    <t>Solo RX, reportes, etc.</t>
  </si>
  <si>
    <t>Call</t>
  </si>
  <si>
    <t>Loc, Grid o Lat-Lon</t>
  </si>
  <si>
    <t>Antena</t>
  </si>
  <si>
    <t xml:space="preserve">En-
viado
</t>
  </si>
  <si>
    <t>Ej</t>
  </si>
  <si>
    <t>Jue</t>
  </si>
  <si>
    <t>06dic2018</t>
  </si>
  <si>
    <t>144.180</t>
  </si>
  <si>
    <t>MSK144</t>
  </si>
  <si>
    <t>PY1MHZ</t>
  </si>
  <si>
    <t>GG98lc</t>
  </si>
  <si>
    <t>ZP9CTS</t>
  </si>
  <si>
    <t>GG22ew</t>
  </si>
  <si>
    <t>LFA H.11 El. 180W</t>
  </si>
  <si>
    <t>Meteor Scatter</t>
  </si>
  <si>
    <t>Sáb</t>
  </si>
  <si>
    <t>08dic2018</t>
  </si>
  <si>
    <t>LW2DAF</t>
  </si>
  <si>
    <t>GF05rk</t>
  </si>
  <si>
    <t>Vertical ommi</t>
  </si>
  <si>
    <t>PT9IR</t>
  </si>
  <si>
    <t>GG29rn</t>
  </si>
  <si>
    <t>-</t>
  </si>
  <si>
    <t>Meteor Scatter (solo RX)</t>
  </si>
  <si>
    <t>Dom</t>
  </si>
  <si>
    <t>09dic2018</t>
  </si>
  <si>
    <t>PY2WOT</t>
  </si>
  <si>
    <t>GG76aq</t>
  </si>
  <si>
    <t>LFA H.9 El. 160W</t>
  </si>
  <si>
    <t>Vie</t>
  </si>
  <si>
    <t>21dic2018</t>
  </si>
  <si>
    <t>50.276</t>
  </si>
  <si>
    <t>JT65A</t>
  </si>
  <si>
    <t>Vertical omni 100w</t>
  </si>
  <si>
    <t>FK8CP</t>
  </si>
  <si>
    <t>RG37fr</t>
  </si>
  <si>
    <t>?</t>
  </si>
  <si>
    <t>Nueva Caledonia</t>
  </si>
  <si>
    <t>23dic2018</t>
  </si>
  <si>
    <t>144.176</t>
  </si>
  <si>
    <t>LU5AG</t>
  </si>
  <si>
    <t>GF05sk</t>
  </si>
  <si>
    <t>Vert. Omni 20W</t>
  </si>
  <si>
    <t>LU5FF</t>
  </si>
  <si>
    <t>FF99rf</t>
  </si>
  <si>
    <t>Vert. Omni.50w</t>
  </si>
  <si>
    <t>Vert. Omni. 50w</t>
  </si>
  <si>
    <t>CX8AT</t>
  </si>
  <si>
    <t>GF15wc</t>
  </si>
  <si>
    <t>50,276</t>
  </si>
  <si>
    <t>Vert. Omni 30W</t>
  </si>
  <si>
    <t>LU1WFU</t>
  </si>
  <si>
    <t>FE64</t>
  </si>
  <si>
    <t>Lun</t>
  </si>
  <si>
    <t>24dic2018</t>
  </si>
  <si>
    <t>432,700</t>
  </si>
  <si>
    <t>FM</t>
  </si>
  <si>
    <t>CX3CC</t>
  </si>
  <si>
    <t>GF15vc</t>
  </si>
  <si>
    <t>Parque d Plata,Can.</t>
  </si>
  <si>
    <t>Via RPT Cerro 432,700</t>
  </si>
  <si>
    <t>Mié</t>
  </si>
  <si>
    <t>26dic2018</t>
  </si>
  <si>
    <t>146.520</t>
  </si>
  <si>
    <t>Vert. Omni 50W</t>
  </si>
  <si>
    <t>LW5DTD</t>
  </si>
  <si>
    <t>GF02nf</t>
  </si>
  <si>
    <t>San Manuel, Loberia, PBA.</t>
  </si>
  <si>
    <t>29dic2018</t>
  </si>
  <si>
    <t>147.240</t>
  </si>
  <si>
    <t>CX2RY</t>
  </si>
  <si>
    <t>Maldonado</t>
  </si>
  <si>
    <t>Via RPT Cerro GF15uc</t>
  </si>
  <si>
    <t>El log anterior: Enero de 2019 está en:</t>
  </si>
  <si>
    <t>https://docs.google.com/spreadsheets/d/1nDCReKcWwtqbZd1Ko77y62_uOvbJfy561c90csHGQvM</t>
  </si>
  <si>
    <t>OPERATIVO RADIAL EN VHF "CRUZANDO EL CHARCO"</t>
  </si>
  <si>
    <t>Febrero - Marzo de 2019</t>
  </si>
  <si>
    <t>Lista de Estaciones Participantes (QSOs, Balizas o Reportes de Recepción de Balizas o QSOs)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</si>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</sst>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H:MM"/>
    <numFmt numFmtId="167" formatCode="@"/>
    <numFmt numFmtId="168" formatCode="#,##0"/>
  </numFmts>
  <fonts count="39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2"/>
      <name val="Cambria"/>
      <family val="1"/>
    </font>
    <font>
      <b/>
      <sz val="10"/>
      <color indexed="59"/>
      <name val="Courier New"/>
      <family val="3"/>
    </font>
    <font>
      <sz val="9"/>
      <color indexed="12"/>
      <name val="Cambria"/>
      <family val="1"/>
    </font>
    <font>
      <b/>
      <sz val="12"/>
      <color indexed="60"/>
      <name val="Cambria"/>
      <family val="1"/>
    </font>
    <font>
      <b/>
      <sz val="10"/>
      <color indexed="56"/>
      <name val="Arial"/>
      <family val="2"/>
    </font>
    <font>
      <b/>
      <u val="single"/>
      <sz val="10"/>
      <color indexed="12"/>
      <name val="Courier New"/>
      <family val="3"/>
    </font>
    <font>
      <b/>
      <sz val="11"/>
      <color indexed="57"/>
      <name val="Courier New"/>
      <family val="3"/>
    </font>
    <font>
      <b/>
      <sz val="11"/>
      <color indexed="10"/>
      <name val="Arial"/>
      <family val="2"/>
    </font>
    <font>
      <b/>
      <u val="single"/>
      <sz val="9"/>
      <color indexed="12"/>
      <name val="Courier New"/>
      <family val="3"/>
    </font>
    <font>
      <b/>
      <sz val="10"/>
      <color indexed="60"/>
      <name val="Cambria"/>
      <family val="1"/>
    </font>
    <font>
      <b/>
      <sz val="10"/>
      <color indexed="10"/>
      <name val="Courier New"/>
      <family val="3"/>
    </font>
    <font>
      <b/>
      <sz val="10"/>
      <color indexed="18"/>
      <name val="Courier New"/>
      <family val="3"/>
    </font>
    <font>
      <b/>
      <sz val="9"/>
      <color indexed="18"/>
      <name val="Courier New"/>
      <family val="3"/>
    </font>
    <font>
      <b/>
      <sz val="10"/>
      <color indexed="12"/>
      <name val="Courier New"/>
      <family val="3"/>
    </font>
    <font>
      <b/>
      <sz val="9"/>
      <color indexed="12"/>
      <name val="Courier New"/>
      <family val="3"/>
    </font>
    <font>
      <sz val="11"/>
      <color indexed="10"/>
      <name val="Cambria"/>
      <family val="1"/>
    </font>
    <font>
      <b/>
      <sz val="9"/>
      <color indexed="10"/>
      <name val="Courier New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b/>
      <sz val="9"/>
      <color indexed="8"/>
      <name val="Courier New"/>
      <family val="3"/>
    </font>
    <font>
      <sz val="9"/>
      <color indexed="12"/>
      <name val="Courier New"/>
      <family val="3"/>
    </font>
    <font>
      <sz val="11"/>
      <name val="Arial"/>
      <family val="2"/>
    </font>
    <font>
      <u val="single"/>
      <sz val="9"/>
      <color indexed="12"/>
      <name val="Courier New"/>
      <family val="3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Courier New"/>
      <family val="3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30"/>
      </left>
      <right>
        <color indexed="63"/>
      </right>
      <top style="thin">
        <color indexed="30"/>
      </top>
      <bottom style="hair">
        <color indexed="24"/>
      </bottom>
    </border>
    <border>
      <left style="hair">
        <color indexed="12"/>
      </left>
      <right>
        <color indexed="63"/>
      </right>
      <top style="thin">
        <color indexed="30"/>
      </top>
      <bottom style="hair">
        <color indexed="24"/>
      </bottom>
    </border>
    <border>
      <left style="thin">
        <color indexed="30"/>
      </left>
      <right>
        <color indexed="63"/>
      </right>
      <top style="hair">
        <color indexed="24"/>
      </top>
      <bottom style="hair">
        <color indexed="24"/>
      </bottom>
    </border>
    <border>
      <left style="hair">
        <color indexed="12"/>
      </left>
      <right>
        <color indexed="63"/>
      </right>
      <top style="hair">
        <color indexed="24"/>
      </top>
      <bottom style="hair">
        <color indexed="24"/>
      </bottom>
    </border>
    <border>
      <left style="hair">
        <color indexed="24"/>
      </left>
      <right>
        <color indexed="63"/>
      </right>
      <top style="hair">
        <color indexed="24"/>
      </top>
      <bottom style="hair">
        <color indexed="24"/>
      </bottom>
    </border>
    <border>
      <left style="hair">
        <color indexed="12"/>
      </left>
      <right>
        <color indexed="63"/>
      </right>
      <top style="hair">
        <color indexed="24"/>
      </top>
      <bottom>
        <color indexed="63"/>
      </bottom>
    </border>
    <border>
      <left style="thin">
        <color indexed="30"/>
      </left>
      <right>
        <color indexed="63"/>
      </right>
      <top style="hair">
        <color indexed="24"/>
      </top>
      <bottom>
        <color indexed="63"/>
      </bottom>
    </border>
    <border>
      <left style="hair">
        <color indexed="24"/>
      </left>
      <right>
        <color indexed="63"/>
      </right>
      <top style="hair">
        <color indexed="24"/>
      </top>
      <bottom>
        <color indexed="63"/>
      </bottom>
    </border>
    <border>
      <left style="thin">
        <color indexed="30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hair">
        <color indexed="24"/>
      </right>
      <top>
        <color indexed="63"/>
      </top>
      <bottom style="thin">
        <color indexed="30"/>
      </bottom>
    </border>
    <border>
      <left style="hair">
        <color indexed="24"/>
      </left>
      <right style="hair">
        <color indexed="24"/>
      </right>
      <top>
        <color indexed="63"/>
      </top>
      <bottom style="thin">
        <color indexed="30"/>
      </bottom>
    </border>
    <border>
      <left style="hair">
        <color indexed="24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hair">
        <color indexed="24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 style="hair">
        <color indexed="24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48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hair">
        <color indexed="24"/>
      </right>
      <top style="hair">
        <color indexed="24"/>
      </top>
      <bottom style="thin">
        <color indexed="30"/>
      </bottom>
    </border>
    <border>
      <left style="hair">
        <color indexed="24"/>
      </left>
      <right style="hair">
        <color indexed="24"/>
      </right>
      <top style="hair">
        <color indexed="24"/>
      </top>
      <bottom style="thin">
        <color indexed="30"/>
      </bottom>
    </border>
    <border>
      <left style="hair">
        <color indexed="24"/>
      </left>
      <right style="thin">
        <color indexed="30"/>
      </right>
      <top style="hair">
        <color indexed="24"/>
      </top>
      <bottom style="thin">
        <color indexed="30"/>
      </bottom>
    </border>
    <border>
      <left style="thin">
        <color indexed="30"/>
      </left>
      <right style="hair">
        <color indexed="24"/>
      </right>
      <top style="hair">
        <color indexed="24"/>
      </top>
      <bottom style="hair">
        <color indexed="24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 style="hair">
        <color indexed="24"/>
      </left>
      <right style="thin">
        <color indexed="30"/>
      </right>
      <top style="hair">
        <color indexed="24"/>
      </top>
      <bottom style="hair">
        <color indexed="24"/>
      </bottom>
    </border>
    <border>
      <left>
        <color indexed="63"/>
      </left>
      <right style="hair">
        <color indexed="24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30"/>
      </right>
      <top style="hair">
        <color indexed="24"/>
      </top>
      <bottom style="hair">
        <color indexed="24"/>
      </bottom>
    </border>
    <border>
      <left style="thin">
        <color indexed="30"/>
      </left>
      <right style="hair">
        <color indexed="24"/>
      </right>
      <top style="hair">
        <color indexed="24"/>
      </top>
      <bottom style="thin">
        <color indexed="30"/>
      </bottom>
    </border>
    <border>
      <left>
        <color indexed="63"/>
      </left>
      <right style="thin">
        <color indexed="30"/>
      </right>
      <top style="hair">
        <color indexed="24"/>
      </top>
      <bottom style="thin">
        <color indexed="30"/>
      </bottom>
    </border>
    <border>
      <left style="thin">
        <color indexed="30"/>
      </left>
      <right style="hair">
        <color indexed="24"/>
      </right>
      <top>
        <color indexed="63"/>
      </top>
      <bottom style="hair">
        <color indexed="24"/>
      </bottom>
    </border>
    <border>
      <left style="hair">
        <color indexed="24"/>
      </left>
      <right style="hair">
        <color indexed="24"/>
      </right>
      <top>
        <color indexed="63"/>
      </top>
      <bottom style="hair">
        <color indexed="24"/>
      </bottom>
    </border>
    <border>
      <left style="hair">
        <color indexed="24"/>
      </left>
      <right>
        <color indexed="63"/>
      </right>
      <top>
        <color indexed="63"/>
      </top>
      <bottom style="hair">
        <color indexed="24"/>
      </bottom>
    </border>
    <border>
      <left style="hair">
        <color indexed="24"/>
      </left>
      <right style="thin">
        <color indexed="30"/>
      </right>
      <top>
        <color indexed="63"/>
      </top>
      <bottom style="hair">
        <color indexed="24"/>
      </bottom>
    </border>
    <border>
      <left>
        <color indexed="63"/>
      </left>
      <right style="hair">
        <color indexed="24"/>
      </right>
      <top>
        <color indexed="63"/>
      </top>
      <bottom style="hair">
        <color indexed="24"/>
      </bottom>
    </border>
    <border>
      <left style="thin">
        <color indexed="30"/>
      </left>
      <right style="hair">
        <color indexed="24"/>
      </right>
      <top style="hair">
        <color indexed="24"/>
      </top>
      <bottom>
        <color indexed="63"/>
      </bottom>
    </border>
    <border>
      <left style="hair">
        <color indexed="24"/>
      </left>
      <right style="hair">
        <color indexed="24"/>
      </right>
      <top style="hair">
        <color indexed="24"/>
      </top>
      <bottom>
        <color indexed="63"/>
      </bottom>
    </border>
    <border>
      <left style="hair">
        <color indexed="24"/>
      </left>
      <right style="thin">
        <color indexed="30"/>
      </right>
      <top style="hair">
        <color indexed="24"/>
      </top>
      <bottom>
        <color indexed="63"/>
      </bottom>
    </border>
    <border>
      <left>
        <color indexed="63"/>
      </left>
      <right style="hair">
        <color indexed="24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30"/>
      </right>
      <top style="hair">
        <color indexed="24"/>
      </top>
      <bottom>
        <color indexed="63"/>
      </bottom>
    </border>
    <border>
      <left style="hair">
        <color indexed="24"/>
      </left>
      <right style="thin">
        <color indexed="30"/>
      </right>
      <top style="thin">
        <color indexed="30"/>
      </top>
      <bottom style="hair">
        <color indexed="24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191">
    <xf numFmtId="164" fontId="0" fillId="0" borderId="0" xfId="0" applyAlignment="1">
      <alignment/>
    </xf>
    <xf numFmtId="164" fontId="13" fillId="0" borderId="2" xfId="0" applyFont="1" applyBorder="1" applyAlignment="1">
      <alignment horizontal="center" vertical="center"/>
    </xf>
    <xf numFmtId="164" fontId="13" fillId="0" borderId="3" xfId="0" applyFont="1" applyBorder="1" applyAlignment="1">
      <alignment horizontal="left" vertical="center"/>
    </xf>
    <xf numFmtId="164" fontId="13" fillId="0" borderId="4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left" vertical="center"/>
    </xf>
    <xf numFmtId="164" fontId="15" fillId="0" borderId="4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right" vertical="center"/>
    </xf>
    <xf numFmtId="164" fontId="16" fillId="0" borderId="4" xfId="0" applyFont="1" applyBorder="1" applyAlignment="1">
      <alignment horizontal="center"/>
    </xf>
    <xf numFmtId="164" fontId="17" fillId="0" borderId="4" xfId="0" applyFont="1" applyBorder="1" applyAlignment="1">
      <alignment horizontal="right"/>
    </xf>
    <xf numFmtId="164" fontId="18" fillId="0" borderId="6" xfId="0" applyFont="1" applyBorder="1" applyAlignment="1">
      <alignment horizontal="center"/>
    </xf>
    <xf numFmtId="164" fontId="19" fillId="0" borderId="7" xfId="0" applyFont="1" applyBorder="1" applyAlignment="1">
      <alignment horizontal="left"/>
    </xf>
    <xf numFmtId="164" fontId="20" fillId="0" borderId="7" xfId="0" applyFont="1" applyBorder="1" applyAlignment="1">
      <alignment horizontal="left"/>
    </xf>
    <xf numFmtId="164" fontId="17" fillId="0" borderId="8" xfId="0" applyFont="1" applyBorder="1" applyAlignment="1">
      <alignment horizontal="right"/>
    </xf>
    <xf numFmtId="164" fontId="18" fillId="0" borderId="9" xfId="0" applyFont="1" applyBorder="1" applyAlignment="1">
      <alignment horizontal="center"/>
    </xf>
    <xf numFmtId="165" fontId="21" fillId="0" borderId="5" xfId="0" applyNumberFormat="1" applyFont="1" applyBorder="1" applyAlignment="1">
      <alignment horizontal="left"/>
    </xf>
    <xf numFmtId="166" fontId="18" fillId="0" borderId="9" xfId="0" applyNumberFormat="1" applyFont="1" applyBorder="1" applyAlignment="1">
      <alignment horizontal="center"/>
    </xf>
    <xf numFmtId="164" fontId="22" fillId="0" borderId="10" xfId="0" applyFont="1" applyBorder="1" applyAlignment="1">
      <alignment horizontal="center" wrapText="1"/>
    </xf>
    <xf numFmtId="164" fontId="23" fillId="0" borderId="11" xfId="0" applyFont="1" applyBorder="1" applyAlignment="1">
      <alignment horizontal="center" wrapText="1"/>
    </xf>
    <xf numFmtId="167" fontId="24" fillId="9" borderId="12" xfId="0" applyNumberFormat="1" applyFont="1" applyFill="1" applyBorder="1" applyAlignment="1">
      <alignment horizontal="center" vertical="center"/>
    </xf>
    <xf numFmtId="164" fontId="25" fillId="9" borderId="13" xfId="0" applyFont="1" applyFill="1" applyBorder="1" applyAlignment="1">
      <alignment horizontal="center" vertical="center"/>
    </xf>
    <xf numFmtId="167" fontId="24" fillId="9" borderId="14" xfId="0" applyNumberFormat="1" applyFont="1" applyFill="1" applyBorder="1" applyAlignment="1">
      <alignment horizontal="center" vertical="center"/>
    </xf>
    <xf numFmtId="166" fontId="26" fillId="9" borderId="15" xfId="0" applyNumberFormat="1" applyFont="1" applyFill="1" applyBorder="1" applyAlignment="1">
      <alignment horizontal="center" vertical="center"/>
    </xf>
    <xf numFmtId="168" fontId="24" fillId="9" borderId="13" xfId="0" applyNumberFormat="1" applyFont="1" applyFill="1" applyBorder="1" applyAlignment="1">
      <alignment horizontal="center" vertical="center" wrapText="1"/>
    </xf>
    <xf numFmtId="164" fontId="24" fillId="9" borderId="14" xfId="0" applyFont="1" applyFill="1" applyBorder="1" applyAlignment="1">
      <alignment horizontal="center" vertical="center"/>
    </xf>
    <xf numFmtId="164" fontId="24" fillId="9" borderId="16" xfId="0" applyFont="1" applyFill="1" applyBorder="1" applyAlignment="1">
      <alignment horizontal="center" vertical="top" wrapText="1"/>
    </xf>
    <xf numFmtId="164" fontId="24" fillId="9" borderId="17" xfId="0" applyFont="1" applyFill="1" applyBorder="1" applyAlignment="1">
      <alignment horizontal="center" vertical="center" wrapText="1"/>
    </xf>
    <xf numFmtId="164" fontId="27" fillId="9" borderId="18" xfId="0" applyFont="1" applyFill="1" applyBorder="1" applyAlignment="1">
      <alignment horizontal="center" vertical="center" wrapText="1"/>
    </xf>
    <xf numFmtId="164" fontId="25" fillId="9" borderId="19" xfId="0" applyFont="1" applyFill="1" applyBorder="1" applyAlignment="1">
      <alignment horizontal="center" vertical="center" wrapText="1"/>
    </xf>
    <xf numFmtId="164" fontId="23" fillId="9" borderId="20" xfId="0" applyFont="1" applyFill="1" applyBorder="1" applyAlignment="1">
      <alignment horizontal="center" vertical="center" wrapText="1"/>
    </xf>
    <xf numFmtId="164" fontId="24" fillId="9" borderId="21" xfId="0" applyFont="1" applyFill="1" applyBorder="1" applyAlignment="1">
      <alignment horizontal="center" vertical="center"/>
    </xf>
    <xf numFmtId="164" fontId="25" fillId="9" borderId="22" xfId="0" applyFont="1" applyFill="1" applyBorder="1" applyAlignment="1">
      <alignment horizontal="center" vertical="center" wrapText="1"/>
    </xf>
    <xf numFmtId="164" fontId="24" fillId="9" borderId="22" xfId="0" applyFont="1" applyFill="1" applyBorder="1" applyAlignment="1">
      <alignment horizontal="center" vertical="center" wrapText="1"/>
    </xf>
    <xf numFmtId="164" fontId="25" fillId="9" borderId="23" xfId="0" applyFont="1" applyFill="1" applyBorder="1" applyAlignment="1">
      <alignment horizontal="center" vertical="top" wrapText="1"/>
    </xf>
    <xf numFmtId="164" fontId="25" fillId="9" borderId="23" xfId="0" applyFont="1" applyFill="1" applyBorder="1" applyAlignment="1">
      <alignment horizontal="center" wrapText="1"/>
    </xf>
    <xf numFmtId="167" fontId="29" fillId="10" borderId="24" xfId="0" applyNumberFormat="1" applyFont="1" applyFill="1" applyBorder="1" applyAlignment="1">
      <alignment horizontal="center" wrapText="1"/>
    </xf>
    <xf numFmtId="164" fontId="30" fillId="10" borderId="25" xfId="0" applyFont="1" applyFill="1" applyBorder="1" applyAlignment="1">
      <alignment horizontal="center"/>
    </xf>
    <xf numFmtId="167" fontId="30" fillId="10" borderId="6" xfId="0" applyNumberFormat="1" applyFont="1" applyFill="1" applyBorder="1" applyAlignment="1">
      <alignment horizontal="center"/>
    </xf>
    <xf numFmtId="166" fontId="30" fillId="10" borderId="24" xfId="0" applyNumberFormat="1" applyFont="1" applyFill="1" applyBorder="1" applyAlignment="1">
      <alignment horizontal="center"/>
    </xf>
    <xf numFmtId="167" fontId="30" fillId="10" borderId="25" xfId="0" applyNumberFormat="1" applyFont="1" applyFill="1" applyBorder="1" applyAlignment="1">
      <alignment horizontal="right"/>
    </xf>
    <xf numFmtId="167" fontId="30" fillId="10" borderId="26" xfId="0" applyNumberFormat="1" applyFont="1" applyFill="1" applyBorder="1" applyAlignment="1">
      <alignment horizontal="center" wrapText="1"/>
    </xf>
    <xf numFmtId="167" fontId="30" fillId="10" borderId="27" xfId="0" applyNumberFormat="1" applyFont="1" applyFill="1" applyBorder="1" applyAlignment="1">
      <alignment horizontal="center" wrapText="1"/>
    </xf>
    <xf numFmtId="167" fontId="30" fillId="10" borderId="25" xfId="0" applyNumberFormat="1" applyFont="1" applyFill="1" applyBorder="1" applyAlignment="1">
      <alignment horizontal="center"/>
    </xf>
    <xf numFmtId="167" fontId="30" fillId="10" borderId="25" xfId="0" applyNumberFormat="1" applyFont="1" applyFill="1" applyBorder="1" applyAlignment="1">
      <alignment/>
    </xf>
    <xf numFmtId="164" fontId="30" fillId="10" borderId="26" xfId="0" applyFont="1" applyFill="1" applyBorder="1" applyAlignment="1">
      <alignment horizontal="center"/>
    </xf>
    <xf numFmtId="164" fontId="30" fillId="10" borderId="27" xfId="0" applyFont="1" applyFill="1" applyBorder="1" applyAlignment="1">
      <alignment/>
    </xf>
    <xf numFmtId="164" fontId="27" fillId="10" borderId="28" xfId="0" applyFont="1" applyFill="1" applyBorder="1" applyAlignment="1">
      <alignment horizontal="center"/>
    </xf>
    <xf numFmtId="167" fontId="30" fillId="10" borderId="27" xfId="0" applyNumberFormat="1" applyFont="1" applyFill="1" applyBorder="1" applyAlignment="1">
      <alignment horizontal="left"/>
    </xf>
    <xf numFmtId="167" fontId="29" fillId="10" borderId="26" xfId="0" applyNumberFormat="1" applyFont="1" applyFill="1" applyBorder="1" applyAlignment="1">
      <alignment horizontal="center"/>
    </xf>
    <xf numFmtId="166" fontId="31" fillId="10" borderId="24" xfId="0" applyNumberFormat="1" applyFont="1" applyFill="1" applyBorder="1" applyAlignment="1">
      <alignment horizontal="center"/>
    </xf>
    <xf numFmtId="167" fontId="31" fillId="10" borderId="25" xfId="0" applyNumberFormat="1" applyFont="1" applyFill="1" applyBorder="1" applyAlignment="1">
      <alignment/>
    </xf>
    <xf numFmtId="164" fontId="31" fillId="10" borderId="26" xfId="0" applyFont="1" applyFill="1" applyBorder="1" applyAlignment="1">
      <alignment horizontal="center"/>
    </xf>
    <xf numFmtId="164" fontId="29" fillId="10" borderId="26" xfId="0" applyFont="1" applyFill="1" applyBorder="1" applyAlignment="1">
      <alignment horizontal="center" wrapText="1"/>
    </xf>
    <xf numFmtId="164" fontId="30" fillId="10" borderId="27" xfId="0" applyFont="1" applyFill="1" applyBorder="1" applyAlignment="1">
      <alignment horizontal="left"/>
    </xf>
    <xf numFmtId="167" fontId="30" fillId="10" borderId="27" xfId="0" applyNumberFormat="1" applyFont="1" applyFill="1" applyBorder="1" applyAlignment="1">
      <alignment/>
    </xf>
    <xf numFmtId="164" fontId="30" fillId="10" borderId="25" xfId="0" applyFont="1" applyFill="1" applyBorder="1" applyAlignment="1">
      <alignment horizontal="left" wrapText="1"/>
    </xf>
    <xf numFmtId="164" fontId="32" fillId="10" borderId="25" xfId="0" applyFont="1" applyFill="1" applyBorder="1" applyAlignment="1">
      <alignment horizontal="center"/>
    </xf>
    <xf numFmtId="164" fontId="30" fillId="10" borderId="25" xfId="0" applyFont="1" applyFill="1" applyBorder="1" applyAlignment="1">
      <alignment horizontal="center" wrapText="1"/>
    </xf>
    <xf numFmtId="164" fontId="30" fillId="10" borderId="25" xfId="0" applyFont="1" applyFill="1" applyBorder="1" applyAlignment="1">
      <alignment/>
    </xf>
    <xf numFmtId="164" fontId="33" fillId="10" borderId="26" xfId="0" applyFont="1" applyFill="1" applyBorder="1" applyAlignment="1">
      <alignment horizontal="center"/>
    </xf>
    <xf numFmtId="167" fontId="30" fillId="10" borderId="6" xfId="0" applyNumberFormat="1" applyFont="1" applyFill="1" applyBorder="1" applyAlignment="1">
      <alignment horizontal="center" wrapText="1"/>
    </xf>
    <xf numFmtId="166" fontId="30" fillId="10" borderId="24" xfId="0" applyNumberFormat="1" applyFont="1" applyFill="1" applyBorder="1" applyAlignment="1">
      <alignment horizontal="center" wrapText="1"/>
    </xf>
    <xf numFmtId="167" fontId="30" fillId="10" borderId="25" xfId="0" applyNumberFormat="1" applyFont="1" applyFill="1" applyBorder="1" applyAlignment="1">
      <alignment horizontal="right" wrapText="1"/>
    </xf>
    <xf numFmtId="167" fontId="30" fillId="10" borderId="25" xfId="0" applyNumberFormat="1" applyFont="1" applyFill="1" applyBorder="1" applyAlignment="1">
      <alignment horizontal="center" wrapText="1"/>
    </xf>
    <xf numFmtId="167" fontId="30" fillId="10" borderId="25" xfId="0" applyNumberFormat="1" applyFont="1" applyFill="1" applyBorder="1" applyAlignment="1">
      <alignment horizontal="left" wrapText="1"/>
    </xf>
    <xf numFmtId="164" fontId="33" fillId="10" borderId="26" xfId="0" applyFont="1" applyFill="1" applyBorder="1" applyAlignment="1">
      <alignment horizontal="center" wrapText="1"/>
    </xf>
    <xf numFmtId="164" fontId="30" fillId="10" borderId="27" xfId="0" applyFont="1" applyFill="1" applyBorder="1" applyAlignment="1">
      <alignment horizontal="left" wrapText="1"/>
    </xf>
    <xf numFmtId="164" fontId="30" fillId="10" borderId="26" xfId="0" applyFont="1" applyFill="1" applyBorder="1" applyAlignment="1">
      <alignment horizontal="center" wrapText="1"/>
    </xf>
    <xf numFmtId="164" fontId="27" fillId="10" borderId="28" xfId="0" applyFont="1" applyFill="1" applyBorder="1" applyAlignment="1">
      <alignment horizontal="center" wrapText="1"/>
    </xf>
    <xf numFmtId="167" fontId="30" fillId="10" borderId="27" xfId="0" applyNumberFormat="1" applyFont="1" applyFill="1" applyBorder="1" applyAlignment="1">
      <alignment horizontal="left" wrapText="1"/>
    </xf>
    <xf numFmtId="167" fontId="29" fillId="10" borderId="29" xfId="0" applyNumberFormat="1" applyFont="1" applyFill="1" applyBorder="1" applyAlignment="1">
      <alignment horizontal="center" wrapText="1"/>
    </xf>
    <xf numFmtId="164" fontId="30" fillId="10" borderId="22" xfId="0" applyFont="1" applyFill="1" applyBorder="1" applyAlignment="1">
      <alignment horizontal="center"/>
    </xf>
    <xf numFmtId="167" fontId="30" fillId="10" borderId="30" xfId="0" applyNumberFormat="1" applyFont="1" applyFill="1" applyBorder="1" applyAlignment="1">
      <alignment horizontal="center"/>
    </xf>
    <xf numFmtId="166" fontId="31" fillId="10" borderId="21" xfId="0" applyNumberFormat="1" applyFont="1" applyFill="1" applyBorder="1" applyAlignment="1">
      <alignment horizontal="center"/>
    </xf>
    <xf numFmtId="167" fontId="30" fillId="10" borderId="21" xfId="0" applyNumberFormat="1" applyFont="1" applyFill="1" applyBorder="1" applyAlignment="1">
      <alignment horizontal="right"/>
    </xf>
    <xf numFmtId="167" fontId="30" fillId="10" borderId="30" xfId="0" applyNumberFormat="1" applyFont="1" applyFill="1" applyBorder="1" applyAlignment="1">
      <alignment horizontal="center" wrapText="1"/>
    </xf>
    <xf numFmtId="167" fontId="30" fillId="10" borderId="21" xfId="0" applyNumberFormat="1" applyFont="1" applyFill="1" applyBorder="1" applyAlignment="1">
      <alignment horizontal="center" wrapText="1"/>
    </xf>
    <xf numFmtId="167" fontId="30" fillId="10" borderId="21" xfId="0" applyNumberFormat="1" applyFont="1" applyFill="1" applyBorder="1" applyAlignment="1">
      <alignment wrapText="1"/>
    </xf>
    <xf numFmtId="164" fontId="31" fillId="10" borderId="30" xfId="0" applyFont="1" applyFill="1" applyBorder="1" applyAlignment="1">
      <alignment horizontal="center"/>
    </xf>
    <xf numFmtId="164" fontId="30" fillId="10" borderId="21" xfId="0" applyFont="1" applyFill="1" applyBorder="1" applyAlignment="1">
      <alignment/>
    </xf>
    <xf numFmtId="164" fontId="30" fillId="10" borderId="21" xfId="0" applyFont="1" applyFill="1" applyBorder="1" applyAlignment="1">
      <alignment horizontal="center"/>
    </xf>
    <xf numFmtId="164" fontId="30" fillId="10" borderId="30" xfId="0" applyFont="1" applyFill="1" applyBorder="1" applyAlignment="1">
      <alignment horizontal="center"/>
    </xf>
    <xf numFmtId="164" fontId="27" fillId="10" borderId="30" xfId="0" applyFont="1" applyFill="1" applyBorder="1" applyAlignment="1">
      <alignment horizontal="center"/>
    </xf>
    <xf numFmtId="164" fontId="29" fillId="10" borderId="23" xfId="0" applyFont="1" applyFill="1" applyBorder="1" applyAlignment="1">
      <alignment horizontal="center" wrapText="1"/>
    </xf>
    <xf numFmtId="167" fontId="30" fillId="11" borderId="31" xfId="0" applyNumberFormat="1" applyFont="1" applyFill="1" applyBorder="1" applyAlignment="1">
      <alignment horizontal="center" wrapText="1"/>
    </xf>
    <xf numFmtId="164" fontId="30" fillId="11" borderId="32" xfId="0" applyFont="1" applyFill="1" applyBorder="1" applyAlignment="1">
      <alignment horizontal="center"/>
    </xf>
    <xf numFmtId="167" fontId="30" fillId="11" borderId="33" xfId="0" applyNumberFormat="1" applyFont="1" applyFill="1" applyBorder="1" applyAlignment="1">
      <alignment horizontal="center"/>
    </xf>
    <xf numFmtId="166" fontId="31" fillId="0" borderId="31" xfId="0" applyNumberFormat="1" applyFont="1" applyBorder="1" applyAlignment="1">
      <alignment horizontal="center"/>
    </xf>
    <xf numFmtId="167" fontId="30" fillId="11" borderId="32" xfId="0" applyNumberFormat="1" applyFont="1" applyFill="1" applyBorder="1" applyAlignment="1">
      <alignment horizontal="right"/>
    </xf>
    <xf numFmtId="167" fontId="31" fillId="0" borderId="34" xfId="0" applyNumberFormat="1" applyFont="1" applyBorder="1" applyAlignment="1">
      <alignment horizontal="center"/>
    </xf>
    <xf numFmtId="167" fontId="30" fillId="11" borderId="35" xfId="0" applyNumberFormat="1" applyFont="1" applyFill="1" applyBorder="1" applyAlignment="1">
      <alignment horizontal="center" wrapText="1"/>
    </xf>
    <xf numFmtId="167" fontId="30" fillId="11" borderId="32" xfId="0" applyNumberFormat="1" applyFont="1" applyFill="1" applyBorder="1" applyAlignment="1">
      <alignment horizontal="center"/>
    </xf>
    <xf numFmtId="167" fontId="31" fillId="0" borderId="32" xfId="0" applyNumberFormat="1" applyFont="1" applyBorder="1" applyAlignment="1">
      <alignment/>
    </xf>
    <xf numFmtId="164" fontId="31" fillId="0" borderId="34" xfId="0" applyFont="1" applyBorder="1" applyAlignment="1">
      <alignment horizontal="center"/>
    </xf>
    <xf numFmtId="164" fontId="30" fillId="0" borderId="35" xfId="0" applyFont="1" applyBorder="1" applyAlignment="1">
      <alignment/>
    </xf>
    <xf numFmtId="164" fontId="30" fillId="11" borderId="32" xfId="0" applyFont="1" applyFill="1" applyBorder="1" applyAlignment="1">
      <alignment/>
    </xf>
    <xf numFmtId="164" fontId="30" fillId="0" borderId="34" xfId="0" applyFont="1" applyBorder="1" applyAlignment="1">
      <alignment horizontal="center"/>
    </xf>
    <xf numFmtId="164" fontId="27" fillId="0" borderId="17" xfId="0" applyFont="1" applyBorder="1" applyAlignment="1">
      <alignment horizontal="center"/>
    </xf>
    <xf numFmtId="167" fontId="30" fillId="11" borderId="35" xfId="0" applyNumberFormat="1" applyFont="1" applyFill="1" applyBorder="1" applyAlignment="1">
      <alignment/>
    </xf>
    <xf numFmtId="164" fontId="29" fillId="11" borderId="34" xfId="0" applyFont="1" applyFill="1" applyBorder="1" applyAlignment="1">
      <alignment horizontal="center" wrapText="1"/>
    </xf>
    <xf numFmtId="167" fontId="30" fillId="11" borderId="24" xfId="0" applyNumberFormat="1" applyFont="1" applyFill="1" applyBorder="1" applyAlignment="1">
      <alignment horizontal="center" wrapText="1"/>
    </xf>
    <xf numFmtId="164" fontId="30" fillId="11" borderId="25" xfId="0" applyFont="1" applyFill="1" applyBorder="1" applyAlignment="1">
      <alignment horizontal="center"/>
    </xf>
    <xf numFmtId="167" fontId="30" fillId="11" borderId="6" xfId="0" applyNumberFormat="1" applyFont="1" applyFill="1" applyBorder="1" applyAlignment="1">
      <alignment horizontal="center"/>
    </xf>
    <xf numFmtId="166" fontId="31" fillId="0" borderId="24" xfId="0" applyNumberFormat="1" applyFont="1" applyBorder="1" applyAlignment="1">
      <alignment horizontal="center"/>
    </xf>
    <xf numFmtId="167" fontId="30" fillId="11" borderId="25" xfId="0" applyNumberFormat="1" applyFont="1" applyFill="1" applyBorder="1" applyAlignment="1">
      <alignment horizontal="right"/>
    </xf>
    <xf numFmtId="167" fontId="31" fillId="0" borderId="26" xfId="0" applyNumberFormat="1" applyFont="1" applyBorder="1" applyAlignment="1">
      <alignment horizontal="center"/>
    </xf>
    <xf numFmtId="167" fontId="30" fillId="11" borderId="27" xfId="0" applyNumberFormat="1" applyFont="1" applyFill="1" applyBorder="1" applyAlignment="1">
      <alignment horizontal="center" wrapText="1"/>
    </xf>
    <xf numFmtId="167" fontId="30" fillId="11" borderId="25" xfId="0" applyNumberFormat="1" applyFont="1" applyFill="1" applyBorder="1" applyAlignment="1">
      <alignment horizontal="center"/>
    </xf>
    <xf numFmtId="167" fontId="30" fillId="11" borderId="25" xfId="0" applyNumberFormat="1" applyFont="1" applyFill="1" applyBorder="1" applyAlignment="1">
      <alignment/>
    </xf>
    <xf numFmtId="164" fontId="31" fillId="0" borderId="26" xfId="0" applyFont="1" applyBorder="1" applyAlignment="1">
      <alignment horizontal="center"/>
    </xf>
    <xf numFmtId="164" fontId="30" fillId="0" borderId="27" xfId="0" applyFont="1" applyBorder="1" applyAlignment="1">
      <alignment/>
    </xf>
    <xf numFmtId="164" fontId="29" fillId="11" borderId="25" xfId="0" applyFont="1" applyFill="1" applyBorder="1" applyAlignment="1">
      <alignment horizontal="center"/>
    </xf>
    <xf numFmtId="164" fontId="30" fillId="0" borderId="26" xfId="0" applyFont="1" applyBorder="1" applyAlignment="1">
      <alignment horizontal="center"/>
    </xf>
    <xf numFmtId="164" fontId="27" fillId="0" borderId="28" xfId="0" applyFont="1" applyBorder="1" applyAlignment="1">
      <alignment horizontal="center"/>
    </xf>
    <xf numFmtId="167" fontId="30" fillId="11" borderId="27" xfId="0" applyNumberFormat="1" applyFont="1" applyFill="1" applyBorder="1" applyAlignment="1">
      <alignment/>
    </xf>
    <xf numFmtId="164" fontId="29" fillId="11" borderId="26" xfId="0" applyFont="1" applyFill="1" applyBorder="1" applyAlignment="1">
      <alignment horizontal="center" wrapText="1"/>
    </xf>
    <xf numFmtId="164" fontId="27" fillId="11" borderId="28" xfId="0" applyFont="1" applyFill="1" applyBorder="1" applyAlignment="1">
      <alignment horizontal="center"/>
    </xf>
    <xf numFmtId="167" fontId="34" fillId="11" borderId="24" xfId="0" applyNumberFormat="1" applyFont="1" applyFill="1" applyBorder="1" applyAlignment="1">
      <alignment wrapText="1"/>
    </xf>
    <xf numFmtId="164" fontId="30" fillId="11" borderId="27" xfId="0" applyFont="1" applyFill="1" applyBorder="1" applyAlignment="1">
      <alignment horizontal="center"/>
    </xf>
    <xf numFmtId="167" fontId="30" fillId="11" borderId="28" xfId="0" applyNumberFormat="1" applyFont="1" applyFill="1" applyBorder="1" applyAlignment="1">
      <alignment horizontal="center"/>
    </xf>
    <xf numFmtId="166" fontId="31" fillId="0" borderId="27" xfId="0" applyNumberFormat="1" applyFont="1" applyBorder="1" applyAlignment="1">
      <alignment horizontal="center"/>
    </xf>
    <xf numFmtId="167" fontId="30" fillId="11" borderId="27" xfId="0" applyNumberFormat="1" applyFont="1" applyFill="1" applyBorder="1" applyAlignment="1">
      <alignment horizontal="right"/>
    </xf>
    <xf numFmtId="167" fontId="31" fillId="0" borderId="28" xfId="0" applyNumberFormat="1" applyFont="1" applyBorder="1" applyAlignment="1">
      <alignment horizontal="center"/>
    </xf>
    <xf numFmtId="167" fontId="30" fillId="11" borderId="27" xfId="0" applyNumberFormat="1" applyFont="1" applyFill="1" applyBorder="1" applyAlignment="1">
      <alignment horizontal="center"/>
    </xf>
    <xf numFmtId="164" fontId="31" fillId="0" borderId="28" xfId="0" applyFont="1" applyBorder="1" applyAlignment="1">
      <alignment horizontal="center"/>
    </xf>
    <xf numFmtId="164" fontId="29" fillId="11" borderId="27" xfId="0" applyFont="1" applyFill="1" applyBorder="1" applyAlignment="1">
      <alignment horizontal="center"/>
    </xf>
    <xf numFmtId="164" fontId="30" fillId="0" borderId="28" xfId="0" applyFont="1" applyBorder="1" applyAlignment="1">
      <alignment horizontal="center"/>
    </xf>
    <xf numFmtId="167" fontId="34" fillId="11" borderId="27" xfId="0" applyNumberFormat="1" applyFont="1" applyFill="1" applyBorder="1" applyAlignment="1">
      <alignment wrapText="1"/>
    </xf>
    <xf numFmtId="164" fontId="34" fillId="11" borderId="28" xfId="0" applyFont="1" applyFill="1" applyBorder="1" applyAlignment="1">
      <alignment wrapText="1"/>
    </xf>
    <xf numFmtId="166" fontId="31" fillId="11" borderId="24" xfId="0" applyNumberFormat="1" applyFont="1" applyFill="1" applyBorder="1" applyAlignment="1">
      <alignment horizontal="center"/>
    </xf>
    <xf numFmtId="167" fontId="30" fillId="11" borderId="26" xfId="0" applyNumberFormat="1" applyFont="1" applyFill="1" applyBorder="1" applyAlignment="1">
      <alignment horizontal="center" wrapText="1"/>
    </xf>
    <xf numFmtId="167" fontId="30" fillId="11" borderId="25" xfId="0" applyNumberFormat="1" applyFont="1" applyFill="1" applyBorder="1" applyAlignment="1">
      <alignment horizontal="center" wrapText="1"/>
    </xf>
    <xf numFmtId="167" fontId="30" fillId="11" borderId="25" xfId="0" applyNumberFormat="1" applyFont="1" applyFill="1" applyBorder="1" applyAlignment="1">
      <alignment horizontal="left" wrapText="1"/>
    </xf>
    <xf numFmtId="164" fontId="31" fillId="11" borderId="26" xfId="0" applyFont="1" applyFill="1" applyBorder="1" applyAlignment="1">
      <alignment horizontal="center"/>
    </xf>
    <xf numFmtId="164" fontId="30" fillId="11" borderId="27" xfId="0" applyFont="1" applyFill="1" applyBorder="1" applyAlignment="1">
      <alignment horizontal="left"/>
    </xf>
    <xf numFmtId="164" fontId="30" fillId="11" borderId="25" xfId="0" applyFont="1" applyFill="1" applyBorder="1" applyAlignment="1">
      <alignment/>
    </xf>
    <xf numFmtId="164" fontId="30" fillId="11" borderId="26" xfId="0" applyFont="1" applyFill="1" applyBorder="1" applyAlignment="1">
      <alignment horizontal="center"/>
    </xf>
    <xf numFmtId="167" fontId="30" fillId="11" borderId="27" xfId="0" applyNumberFormat="1" applyFont="1" applyFill="1" applyBorder="1" applyAlignment="1">
      <alignment horizontal="left" wrapText="1"/>
    </xf>
    <xf numFmtId="167" fontId="31" fillId="11" borderId="27" xfId="0" applyNumberFormat="1" applyFont="1" applyFill="1" applyBorder="1" applyAlignment="1">
      <alignment horizontal="center"/>
    </xf>
    <xf numFmtId="167" fontId="31" fillId="11" borderId="25" xfId="0" applyNumberFormat="1" applyFont="1" applyFill="1" applyBorder="1" applyAlignment="1">
      <alignment/>
    </xf>
    <xf numFmtId="167" fontId="31" fillId="0" borderId="25" xfId="0" applyNumberFormat="1" applyFont="1" applyBorder="1" applyAlignment="1">
      <alignment/>
    </xf>
    <xf numFmtId="164" fontId="33" fillId="11" borderId="26" xfId="0" applyFont="1" applyFill="1" applyBorder="1" applyAlignment="1">
      <alignment horizontal="center"/>
    </xf>
    <xf numFmtId="164" fontId="30" fillId="11" borderId="27" xfId="0" applyFont="1" applyFill="1" applyBorder="1" applyAlignment="1">
      <alignment/>
    </xf>
    <xf numFmtId="167" fontId="30" fillId="11" borderId="27" xfId="0" applyNumberFormat="1" applyFont="1" applyFill="1" applyBorder="1" applyAlignment="1">
      <alignment horizontal="left"/>
    </xf>
    <xf numFmtId="167" fontId="30" fillId="11" borderId="25" xfId="0" applyNumberFormat="1" applyFont="1" applyFill="1" applyBorder="1" applyAlignment="1">
      <alignment horizontal="left"/>
    </xf>
    <xf numFmtId="167" fontId="31" fillId="0" borderId="27" xfId="0" applyNumberFormat="1" applyFont="1" applyBorder="1" applyAlignment="1">
      <alignment horizontal="center"/>
    </xf>
    <xf numFmtId="167" fontId="29" fillId="11" borderId="26" xfId="0" applyNumberFormat="1" applyFont="1" applyFill="1" applyBorder="1" applyAlignment="1">
      <alignment horizontal="center"/>
    </xf>
    <xf numFmtId="167" fontId="30" fillId="11" borderId="36" xfId="0" applyNumberFormat="1" applyFont="1" applyFill="1" applyBorder="1" applyAlignment="1">
      <alignment horizontal="center" wrapText="1"/>
    </xf>
    <xf numFmtId="164" fontId="30" fillId="11" borderId="37" xfId="0" applyFont="1" applyFill="1" applyBorder="1" applyAlignment="1">
      <alignment horizontal="center"/>
    </xf>
    <xf numFmtId="167" fontId="30" fillId="11" borderId="9" xfId="0" applyNumberFormat="1" applyFont="1" applyFill="1" applyBorder="1" applyAlignment="1">
      <alignment horizontal="center"/>
    </xf>
    <xf numFmtId="166" fontId="31" fillId="11" borderId="36" xfId="0" applyNumberFormat="1" applyFont="1" applyFill="1" applyBorder="1" applyAlignment="1">
      <alignment horizontal="center"/>
    </xf>
    <xf numFmtId="167" fontId="30" fillId="11" borderId="37" xfId="0" applyNumberFormat="1" applyFont="1" applyFill="1" applyBorder="1" applyAlignment="1">
      <alignment horizontal="right"/>
    </xf>
    <xf numFmtId="167" fontId="30" fillId="11" borderId="38" xfId="0" applyNumberFormat="1" applyFont="1" applyFill="1" applyBorder="1" applyAlignment="1">
      <alignment horizontal="center" wrapText="1"/>
    </xf>
    <xf numFmtId="167" fontId="30" fillId="11" borderId="39" xfId="0" applyNumberFormat="1" applyFont="1" applyFill="1" applyBorder="1" applyAlignment="1">
      <alignment horizontal="center" wrapText="1"/>
    </xf>
    <xf numFmtId="167" fontId="30" fillId="11" borderId="37" xfId="0" applyNumberFormat="1" applyFont="1" applyFill="1" applyBorder="1" applyAlignment="1">
      <alignment horizontal="center"/>
    </xf>
    <xf numFmtId="167" fontId="30" fillId="11" borderId="37" xfId="0" applyNumberFormat="1" applyFont="1" applyFill="1" applyBorder="1" applyAlignment="1">
      <alignment horizontal="left"/>
    </xf>
    <xf numFmtId="164" fontId="31" fillId="11" borderId="38" xfId="0" applyFont="1" applyFill="1" applyBorder="1" applyAlignment="1">
      <alignment horizontal="center"/>
    </xf>
    <xf numFmtId="164" fontId="30" fillId="11" borderId="39" xfId="0" applyFont="1" applyFill="1" applyBorder="1" applyAlignment="1">
      <alignment horizontal="left"/>
    </xf>
    <xf numFmtId="164" fontId="30" fillId="11" borderId="37" xfId="0" applyFont="1" applyFill="1" applyBorder="1" applyAlignment="1">
      <alignment/>
    </xf>
    <xf numFmtId="164" fontId="30" fillId="11" borderId="38" xfId="0" applyFont="1" applyFill="1" applyBorder="1" applyAlignment="1">
      <alignment horizontal="center"/>
    </xf>
    <xf numFmtId="164" fontId="27" fillId="11" borderId="40" xfId="0" applyFont="1" applyFill="1" applyBorder="1" applyAlignment="1">
      <alignment horizontal="center"/>
    </xf>
    <xf numFmtId="167" fontId="30" fillId="11" borderId="39" xfId="0" applyNumberFormat="1" applyFont="1" applyFill="1" applyBorder="1" applyAlignment="1">
      <alignment/>
    </xf>
    <xf numFmtId="164" fontId="29" fillId="11" borderId="38" xfId="0" applyFont="1" applyFill="1" applyBorder="1" applyAlignment="1">
      <alignment horizontal="center" wrapText="1"/>
    </xf>
    <xf numFmtId="167" fontId="30" fillId="11" borderId="38" xfId="0" applyNumberFormat="1" applyFont="1" applyFill="1" applyBorder="1" applyAlignment="1">
      <alignment horizontal="center"/>
    </xf>
    <xf numFmtId="164" fontId="33" fillId="11" borderId="39" xfId="0" applyFont="1" applyFill="1" applyBorder="1" applyAlignment="1">
      <alignment horizontal="left"/>
    </xf>
    <xf numFmtId="164" fontId="31" fillId="11" borderId="37" xfId="0" applyFont="1" applyFill="1" applyBorder="1" applyAlignment="1">
      <alignment horizontal="center"/>
    </xf>
    <xf numFmtId="164" fontId="31" fillId="11" borderId="37" xfId="0" applyFont="1" applyFill="1" applyBorder="1" applyAlignment="1">
      <alignment/>
    </xf>
    <xf numFmtId="164" fontId="30" fillId="11" borderId="22" xfId="0" applyFont="1" applyFill="1" applyBorder="1" applyAlignment="1">
      <alignment horizontal="right"/>
    </xf>
    <xf numFmtId="167" fontId="35" fillId="11" borderId="23" xfId="0" applyNumberFormat="1" applyFont="1" applyFill="1" applyBorder="1" applyAlignment="1">
      <alignment horizontal="left"/>
    </xf>
    <xf numFmtId="167" fontId="30" fillId="11" borderId="21" xfId="0" applyNumberFormat="1" applyFont="1" applyFill="1" applyBorder="1" applyAlignment="1">
      <alignment/>
    </xf>
    <xf numFmtId="164" fontId="29" fillId="11" borderId="23" xfId="0" applyFont="1" applyFill="1" applyBorder="1" applyAlignment="1">
      <alignment horizontal="center" wrapText="1"/>
    </xf>
    <xf numFmtId="164" fontId="36" fillId="0" borderId="41" xfId="0" applyFont="1" applyBorder="1" applyAlignment="1">
      <alignment horizontal="center"/>
    </xf>
    <xf numFmtId="164" fontId="36" fillId="0" borderId="26" xfId="0" applyFont="1" applyBorder="1" applyAlignment="1">
      <alignment horizontal="center"/>
    </xf>
    <xf numFmtId="164" fontId="36" fillId="0" borderId="23" xfId="0" applyFont="1" applyBorder="1" applyAlignment="1">
      <alignment horizontal="center"/>
    </xf>
    <xf numFmtId="167" fontId="37" fillId="0" borderId="31" xfId="0" applyNumberFormat="1" applyFont="1" applyBorder="1" applyAlignment="1">
      <alignment horizontal="center"/>
    </xf>
    <xf numFmtId="164" fontId="37" fillId="0" borderId="32" xfId="0" applyFont="1" applyBorder="1" applyAlignment="1">
      <alignment horizontal="left" vertical="center"/>
    </xf>
    <xf numFmtId="164" fontId="37" fillId="0" borderId="32" xfId="0" applyFont="1" applyBorder="1" applyAlignment="1">
      <alignment horizontal="center" vertical="center"/>
    </xf>
    <xf numFmtId="164" fontId="13" fillId="0" borderId="32" xfId="0" applyFont="1" applyBorder="1" applyAlignment="1">
      <alignment horizontal="center" vertical="center"/>
    </xf>
    <xf numFmtId="164" fontId="38" fillId="0" borderId="34" xfId="0" applyFont="1" applyBorder="1" applyAlignment="1">
      <alignment horizontal="left" vertical="center" wrapText="1"/>
    </xf>
    <xf numFmtId="167" fontId="37" fillId="0" borderId="24" xfId="0" applyNumberFormat="1" applyFont="1" applyBorder="1" applyAlignment="1">
      <alignment horizontal="center"/>
    </xf>
    <xf numFmtId="167" fontId="37" fillId="0" borderId="25" xfId="0" applyNumberFormat="1" applyFont="1" applyBorder="1" applyAlignment="1">
      <alignment/>
    </xf>
    <xf numFmtId="164" fontId="37" fillId="0" borderId="25" xfId="0" applyFont="1" applyBorder="1" applyAlignment="1">
      <alignment horizontal="center" vertical="center"/>
    </xf>
    <xf numFmtId="164" fontId="13" fillId="0" borderId="25" xfId="0" applyFont="1" applyBorder="1" applyAlignment="1">
      <alignment horizontal="center" vertical="center"/>
    </xf>
    <xf numFmtId="164" fontId="38" fillId="0" borderId="26" xfId="0" applyFont="1" applyBorder="1" applyAlignment="1">
      <alignment horizontal="left" vertical="center" wrapText="1"/>
    </xf>
    <xf numFmtId="164" fontId="37" fillId="0" borderId="25" xfId="0" applyFont="1" applyBorder="1" applyAlignment="1">
      <alignment/>
    </xf>
    <xf numFmtId="167" fontId="37" fillId="11" borderId="25" xfId="0" applyNumberFormat="1" applyFont="1" applyFill="1" applyBorder="1" applyAlignment="1">
      <alignment/>
    </xf>
    <xf numFmtId="164" fontId="37" fillId="11" borderId="25" xfId="0" applyFont="1" applyFill="1" applyBorder="1" applyAlignment="1">
      <alignment/>
    </xf>
    <xf numFmtId="167" fontId="37" fillId="0" borderId="29" xfId="0" applyNumberFormat="1" applyFont="1" applyBorder="1" applyAlignment="1">
      <alignment horizontal="center"/>
    </xf>
    <xf numFmtId="164" fontId="37" fillId="11" borderId="22" xfId="0" applyFont="1" applyFill="1" applyBorder="1" applyAlignment="1">
      <alignment/>
    </xf>
    <xf numFmtId="164" fontId="37" fillId="0" borderId="22" xfId="0" applyFont="1" applyBorder="1" applyAlignment="1">
      <alignment horizontal="center" vertical="center"/>
    </xf>
    <xf numFmtId="164" fontId="13" fillId="0" borderId="22" xfId="0" applyFont="1" applyBorder="1" applyAlignment="1">
      <alignment horizontal="center" vertical="center"/>
    </xf>
    <xf numFmtId="164" fontId="38" fillId="0" borderId="23" xfId="0" applyFont="1" applyBorder="1" applyAlignment="1">
      <alignment horizontal="lef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6FA8DC"/>
      <rgbColor rgb="00993366"/>
      <rgbColor rgb="00FFFFCC"/>
      <rgbColor rgb="00FFF4F4"/>
      <rgbColor rgb="00660066"/>
      <rgbColor rgb="00FF8080"/>
      <rgbColor rgb="000B5394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BFFCB"/>
      <rgbColor rgb="0099CCFF"/>
      <rgbColor rgb="00FF99CC"/>
      <rgbColor rgb="00CC99FF"/>
      <rgbColor rgb="00FFCCCC"/>
      <rgbColor rgb="003D85C6"/>
      <rgbColor rgb="0033CCCC"/>
      <rgbColor rgb="0099CC00"/>
      <rgbColor rgb="00FFCC00"/>
      <rgbColor rgb="00FF9900"/>
      <rgbColor rgb="00FF6600"/>
      <rgbColor rgb="00666699"/>
      <rgbColor rgb="00969696"/>
      <rgbColor rgb="00073763"/>
      <rgbColor rgb="0038761D"/>
      <rgbColor rgb="00003300"/>
      <rgbColor rgb="00274E13"/>
      <rgbColor rgb="008520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document/d/1ZuEsaWNXPTy0H9G6xwZOS8xi-4yw766usoJDon_AKZU" TargetMode="External" /><Relationship Id="rId2" Type="http://schemas.openxmlformats.org/officeDocument/2006/relationships/hyperlink" Target="http://lu4aao.org/Op_Radial_VHF_Cruzando_Charco_Dic_2018_extracto_ALL.txt" TargetMode="External" /><Relationship Id="rId3" Type="http://schemas.openxmlformats.org/officeDocument/2006/relationships/hyperlink" Target="https://docs.google.com/spreadsheets/d/1nDCReKcWwtqbZd1Ko77y62_uOvbJfy561c90csHGQv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A1" sqref="A1"/>
    </sheetView>
  </sheetViews>
  <sheetFormatPr defaultColWidth="17.140625" defaultRowHeight="15.75" customHeight="1"/>
  <cols>
    <col min="1" max="1" width="3.8515625" style="0" customWidth="1"/>
    <col min="2" max="2" width="4.28125" style="0" customWidth="1"/>
    <col min="3" max="3" width="11.00390625" style="0" customWidth="1"/>
    <col min="4" max="4" width="6.8515625" style="0" customWidth="1"/>
    <col min="5" max="5" width="8.57421875" style="0" customWidth="1"/>
    <col min="6" max="6" width="6.7109375" style="0" customWidth="1"/>
    <col min="7" max="7" width="7.57421875" style="0" customWidth="1"/>
    <col min="8" max="8" width="7.8515625" style="0" customWidth="1"/>
    <col min="9" max="9" width="22.8515625" style="0" customWidth="1"/>
    <col min="10" max="10" width="5.140625" style="0" customWidth="1"/>
    <col min="11" max="11" width="8.7109375" style="0" customWidth="1"/>
    <col min="12" max="12" width="9.421875" style="0" customWidth="1"/>
    <col min="13" max="13" width="21.140625" style="0" customWidth="1"/>
    <col min="14" max="14" width="7.00390625" style="0" customWidth="1"/>
    <col min="15" max="15" width="6.57421875" style="0" customWidth="1"/>
    <col min="16" max="16" width="31.140625" style="0" customWidth="1"/>
    <col min="17" max="17" width="4.57421875" style="0" customWidth="1"/>
    <col min="18" max="16384" width="17.28125" style="0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2"/>
      <c r="M1" s="2"/>
      <c r="N1" s="2"/>
      <c r="O1" s="2"/>
      <c r="P1" s="2"/>
      <c r="Q1" s="2"/>
    </row>
    <row r="2" spans="1:17" ht="16.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4" t="s">
        <v>3</v>
      </c>
      <c r="L2" s="4"/>
      <c r="M2" s="4"/>
      <c r="N2" s="4"/>
      <c r="O2" s="4"/>
      <c r="P2" s="4"/>
      <c r="Q2" s="4"/>
    </row>
    <row r="3" spans="1:17" ht="12.75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4</v>
      </c>
      <c r="L3" s="6"/>
      <c r="M3" s="6"/>
      <c r="N3" s="6"/>
      <c r="O3" s="6"/>
      <c r="P3" s="6"/>
      <c r="Q3" s="6"/>
    </row>
    <row r="4" spans="1:17" ht="18.75" customHeigh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4" t="s">
        <v>6</v>
      </c>
      <c r="L4" s="4"/>
      <c r="M4" s="4"/>
      <c r="N4" s="4"/>
      <c r="O4" s="4"/>
      <c r="P4" s="4"/>
      <c r="Q4" s="4"/>
    </row>
    <row r="5" spans="1:17" ht="18.75" customHeight="1">
      <c r="A5" s="8" t="s">
        <v>7</v>
      </c>
      <c r="B5" s="8"/>
      <c r="C5" s="8"/>
      <c r="D5" s="8"/>
      <c r="E5" s="8"/>
      <c r="F5" s="9" t="str">
        <f>HYPERLINK("http://ams.org.ar/calculos.html","http://ams.org.ar/calculos.html")</f>
        <v>http://ams.org.ar/calculos.html</v>
      </c>
      <c r="G5" s="9"/>
      <c r="H5" s="9"/>
      <c r="I5" s="9"/>
      <c r="J5" s="9"/>
      <c r="K5" s="10" t="s">
        <v>8</v>
      </c>
      <c r="L5" s="10"/>
      <c r="M5" s="10"/>
      <c r="N5" s="10"/>
      <c r="O5" s="10"/>
      <c r="P5" s="10"/>
      <c r="Q5" s="10"/>
    </row>
    <row r="6" spans="1:17" ht="18.75" customHeight="1">
      <c r="A6" s="8" t="s">
        <v>9</v>
      </c>
      <c r="B6" s="8"/>
      <c r="C6" s="8"/>
      <c r="D6" s="8"/>
      <c r="E6" s="8"/>
      <c r="F6" s="9" t="str">
        <f>HYPERLINK("http://www.radiocq.com/locator/","http://www.radiocq.com/locator/")</f>
        <v>http://www.radiocq.com/locator/</v>
      </c>
      <c r="G6" s="9"/>
      <c r="H6" s="9"/>
      <c r="I6" s="9"/>
      <c r="J6" s="9"/>
      <c r="K6" s="11" t="s">
        <v>10</v>
      </c>
      <c r="L6" s="11"/>
      <c r="M6" s="11"/>
      <c r="N6" s="11"/>
      <c r="O6" s="11"/>
      <c r="P6" s="11"/>
      <c r="Q6" s="11"/>
    </row>
    <row r="7" spans="1:17" ht="18.75" customHeight="1">
      <c r="A7" s="12" t="s">
        <v>11</v>
      </c>
      <c r="B7" s="12"/>
      <c r="C7" s="12"/>
      <c r="D7" s="12"/>
      <c r="E7" s="12"/>
      <c r="F7" s="13" t="str">
        <f>HYPERLINK("http://www.chris.org/cgi-bin/finddis","http://www.chris.org/cgi-bin/finddis")</f>
        <v>http://www.chris.org/cgi-bin/finddis</v>
      </c>
      <c r="G7" s="13"/>
      <c r="H7" s="13"/>
      <c r="I7" s="13"/>
      <c r="J7" s="13"/>
      <c r="K7" s="14" t="s">
        <v>12</v>
      </c>
      <c r="L7" s="14"/>
      <c r="M7" s="14"/>
      <c r="N7" s="14"/>
      <c r="O7" s="14"/>
      <c r="P7" s="14"/>
      <c r="Q7" s="14"/>
    </row>
    <row r="8" spans="1:17" ht="18.75" customHeight="1">
      <c r="A8" s="12" t="s">
        <v>13</v>
      </c>
      <c r="B8" s="12"/>
      <c r="C8" s="12"/>
      <c r="D8" s="15" t="str">
        <f>HYPERLINK("http://lu4aao.org/Op_VHF_Cruzando_Charco_Ene2017.txt","http://lu4aao.org/Op_VHF_Cruzando_Charco_Ene2017.txt")</f>
        <v>http://lu4aao.org/Op_VHF_Cruzando_Charco_Ene2017.txt</v>
      </c>
      <c r="E8" s="15"/>
      <c r="F8" s="15"/>
      <c r="G8" s="15"/>
      <c r="H8" s="15"/>
      <c r="I8" s="15"/>
      <c r="J8" s="15"/>
      <c r="K8" s="14" t="s">
        <v>14</v>
      </c>
      <c r="L8" s="14"/>
      <c r="M8" s="14"/>
      <c r="N8" s="14"/>
      <c r="O8" s="14"/>
      <c r="P8" s="14"/>
      <c r="Q8" s="14"/>
    </row>
    <row r="9" spans="1:17" ht="18.75" customHeight="1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</row>
    <row r="10" spans="1:17" ht="19.5" customHeight="1">
      <c r="A10" s="18" t="s">
        <v>16</v>
      </c>
      <c r="B10" s="19" t="s">
        <v>17</v>
      </c>
      <c r="C10" s="20" t="s">
        <v>18</v>
      </c>
      <c r="D10" s="21" t="s">
        <v>19</v>
      </c>
      <c r="E10" s="22" t="s">
        <v>20</v>
      </c>
      <c r="F10" s="23" t="s">
        <v>21</v>
      </c>
      <c r="G10" s="24" t="s">
        <v>22</v>
      </c>
      <c r="H10" s="24"/>
      <c r="I10" s="24"/>
      <c r="J10" s="24"/>
      <c r="K10" s="25" t="s">
        <v>23</v>
      </c>
      <c r="L10" s="25"/>
      <c r="M10" s="25"/>
      <c r="N10" s="25"/>
      <c r="O10" s="26" t="s">
        <v>24</v>
      </c>
      <c r="P10" s="27" t="s">
        <v>25</v>
      </c>
      <c r="Q10" s="28" t="s">
        <v>26</v>
      </c>
    </row>
    <row r="11" spans="1:17" ht="12.75" customHeight="1">
      <c r="A11" s="18"/>
      <c r="B11" s="19"/>
      <c r="C11" s="20"/>
      <c r="D11" s="21"/>
      <c r="E11" s="22"/>
      <c r="F11" s="23"/>
      <c r="G11" s="29" t="s">
        <v>27</v>
      </c>
      <c r="H11" s="30" t="s">
        <v>28</v>
      </c>
      <c r="I11" s="31" t="s">
        <v>29</v>
      </c>
      <c r="J11" s="32" t="s">
        <v>30</v>
      </c>
      <c r="K11" s="29" t="s">
        <v>27</v>
      </c>
      <c r="L11" s="30" t="s">
        <v>28</v>
      </c>
      <c r="M11" s="31" t="s">
        <v>29</v>
      </c>
      <c r="N11" s="33" t="s">
        <v>30</v>
      </c>
      <c r="O11" s="26"/>
      <c r="P11" s="27"/>
      <c r="Q11" s="28"/>
    </row>
    <row r="12" spans="1:17" ht="12.75">
      <c r="A12" s="18"/>
      <c r="B12" s="19"/>
      <c r="C12" s="20"/>
      <c r="D12" s="21"/>
      <c r="E12" s="22"/>
      <c r="F12" s="23"/>
      <c r="G12" s="29"/>
      <c r="H12" s="30"/>
      <c r="I12" s="30"/>
      <c r="J12" s="32"/>
      <c r="K12" s="29"/>
      <c r="L12" s="30"/>
      <c r="M12" s="30"/>
      <c r="N12" s="33"/>
      <c r="O12" s="26"/>
      <c r="P12" s="27"/>
      <c r="Q12" s="28"/>
    </row>
    <row r="13" spans="1:17" ht="17.25" customHeight="1">
      <c r="A13" s="34" t="s">
        <v>31</v>
      </c>
      <c r="B13" s="35" t="s">
        <v>32</v>
      </c>
      <c r="C13" s="36" t="s">
        <v>33</v>
      </c>
      <c r="D13" s="37"/>
      <c r="E13" s="38" t="s">
        <v>34</v>
      </c>
      <c r="F13" s="39" t="s">
        <v>35</v>
      </c>
      <c r="G13" s="40" t="s">
        <v>36</v>
      </c>
      <c r="H13" s="41" t="s">
        <v>37</v>
      </c>
      <c r="I13" s="42"/>
      <c r="J13" s="43">
        <f>12</f>
        <v>12</v>
      </c>
      <c r="K13" s="44" t="s">
        <v>38</v>
      </c>
      <c r="L13" s="35" t="s">
        <v>39</v>
      </c>
      <c r="M13" s="35" t="s">
        <v>40</v>
      </c>
      <c r="N13" s="43">
        <v>7</v>
      </c>
      <c r="O13" s="45">
        <v>1584</v>
      </c>
      <c r="P13" s="46" t="s">
        <v>41</v>
      </c>
      <c r="Q13" s="47"/>
    </row>
    <row r="14" spans="1:17" ht="17.25" customHeight="1">
      <c r="A14" s="34" t="s">
        <v>31</v>
      </c>
      <c r="B14" s="35" t="s">
        <v>42</v>
      </c>
      <c r="C14" s="36" t="s">
        <v>43</v>
      </c>
      <c r="D14" s="48">
        <v>0.9208333333333333</v>
      </c>
      <c r="E14" s="38" t="s">
        <v>34</v>
      </c>
      <c r="F14" s="39" t="s">
        <v>35</v>
      </c>
      <c r="G14" s="40" t="s">
        <v>44</v>
      </c>
      <c r="H14" s="41" t="s">
        <v>45</v>
      </c>
      <c r="I14" s="49" t="s">
        <v>46</v>
      </c>
      <c r="J14" s="50">
        <v>6</v>
      </c>
      <c r="K14" s="44" t="s">
        <v>47</v>
      </c>
      <c r="L14" s="35" t="s">
        <v>48</v>
      </c>
      <c r="M14" s="35"/>
      <c r="N14" s="43" t="s">
        <v>49</v>
      </c>
      <c r="O14" s="45">
        <v>1620</v>
      </c>
      <c r="P14" s="46" t="s">
        <v>50</v>
      </c>
      <c r="Q14" s="51"/>
    </row>
    <row r="15" spans="1:17" ht="17.25" customHeight="1">
      <c r="A15" s="34" t="s">
        <v>31</v>
      </c>
      <c r="B15" s="35" t="s">
        <v>51</v>
      </c>
      <c r="C15" s="36" t="s">
        <v>52</v>
      </c>
      <c r="D15" s="37">
        <v>0.09722222222222221</v>
      </c>
      <c r="E15" s="38" t="s">
        <v>34</v>
      </c>
      <c r="F15" s="39" t="s">
        <v>35</v>
      </c>
      <c r="G15" s="40" t="s">
        <v>38</v>
      </c>
      <c r="H15" s="41" t="s">
        <v>39</v>
      </c>
      <c r="I15" s="42" t="s">
        <v>40</v>
      </c>
      <c r="J15" s="43">
        <f>14</f>
        <v>14</v>
      </c>
      <c r="K15" s="52" t="s">
        <v>53</v>
      </c>
      <c r="L15" s="41" t="s">
        <v>54</v>
      </c>
      <c r="M15" s="35" t="s">
        <v>55</v>
      </c>
      <c r="N15" s="43">
        <v>12</v>
      </c>
      <c r="O15" s="45">
        <v>1059</v>
      </c>
      <c r="P15" s="53" t="s">
        <v>41</v>
      </c>
      <c r="Q15" s="51"/>
    </row>
    <row r="16" spans="1:17" ht="17.25" customHeight="1">
      <c r="A16" s="34" t="s">
        <v>31</v>
      </c>
      <c r="B16" s="54" t="s">
        <v>56</v>
      </c>
      <c r="C16" s="36" t="s">
        <v>57</v>
      </c>
      <c r="D16" s="48">
        <v>0.8819444444444444</v>
      </c>
      <c r="E16" s="38" t="s">
        <v>58</v>
      </c>
      <c r="F16" s="39" t="s">
        <v>59</v>
      </c>
      <c r="G16" s="40" t="s">
        <v>44</v>
      </c>
      <c r="H16" s="41" t="s">
        <v>45</v>
      </c>
      <c r="I16" s="35" t="s">
        <v>60</v>
      </c>
      <c r="J16" s="50">
        <v>-20</v>
      </c>
      <c r="K16" s="44" t="s">
        <v>61</v>
      </c>
      <c r="L16" s="41" t="s">
        <v>62</v>
      </c>
      <c r="M16" s="55" t="s">
        <v>63</v>
      </c>
      <c r="N16" s="43">
        <v>-11</v>
      </c>
      <c r="O16" s="45">
        <v>12100</v>
      </c>
      <c r="P16" s="46" t="s">
        <v>64</v>
      </c>
      <c r="Q16" s="51"/>
    </row>
    <row r="17" spans="1:17" ht="17.25" customHeight="1">
      <c r="A17" s="34" t="s">
        <v>31</v>
      </c>
      <c r="B17" s="35" t="s">
        <v>51</v>
      </c>
      <c r="C17" s="36" t="s">
        <v>65</v>
      </c>
      <c r="D17" s="48">
        <v>0.4770833333333333</v>
      </c>
      <c r="E17" s="38" t="s">
        <v>66</v>
      </c>
      <c r="F17" s="39" t="s">
        <v>59</v>
      </c>
      <c r="G17" s="40" t="s">
        <v>67</v>
      </c>
      <c r="H17" s="41" t="s">
        <v>68</v>
      </c>
      <c r="I17" s="42" t="s">
        <v>69</v>
      </c>
      <c r="J17" s="50">
        <v>-5</v>
      </c>
      <c r="K17" s="52" t="s">
        <v>70</v>
      </c>
      <c r="L17" s="56" t="s">
        <v>71</v>
      </c>
      <c r="M17" s="57"/>
      <c r="N17" s="43">
        <v>-9</v>
      </c>
      <c r="O17" s="45">
        <v>464</v>
      </c>
      <c r="P17" s="53"/>
      <c r="Q17" s="47"/>
    </row>
    <row r="18" spans="1:17" ht="17.25" customHeight="1">
      <c r="A18" s="34" t="s">
        <v>31</v>
      </c>
      <c r="B18" s="35" t="s">
        <v>51</v>
      </c>
      <c r="C18" s="36" t="s">
        <v>65</v>
      </c>
      <c r="D18" s="48">
        <v>0.48680555555555555</v>
      </c>
      <c r="E18" s="38" t="s">
        <v>66</v>
      </c>
      <c r="F18" s="39" t="s">
        <v>59</v>
      </c>
      <c r="G18" s="40" t="s">
        <v>44</v>
      </c>
      <c r="H18" s="41" t="s">
        <v>45</v>
      </c>
      <c r="I18" s="42" t="s">
        <v>72</v>
      </c>
      <c r="J18" s="58">
        <v>-14</v>
      </c>
      <c r="K18" s="52" t="s">
        <v>70</v>
      </c>
      <c r="L18" s="35" t="s">
        <v>71</v>
      </c>
      <c r="M18" s="35"/>
      <c r="N18" s="43">
        <v>-4</v>
      </c>
      <c r="O18" s="45">
        <v>459</v>
      </c>
      <c r="P18" s="53"/>
      <c r="Q18" s="47"/>
    </row>
    <row r="19" spans="1:17" ht="17.25" customHeight="1">
      <c r="A19" s="34" t="s">
        <v>31</v>
      </c>
      <c r="B19" s="35" t="s">
        <v>51</v>
      </c>
      <c r="C19" s="36" t="s">
        <v>65</v>
      </c>
      <c r="D19" s="48">
        <v>0.4958333333333333</v>
      </c>
      <c r="E19" s="38" t="s">
        <v>66</v>
      </c>
      <c r="F19" s="39" t="s">
        <v>59</v>
      </c>
      <c r="G19" s="40" t="s">
        <v>44</v>
      </c>
      <c r="H19" s="41" t="s">
        <v>45</v>
      </c>
      <c r="I19" s="42" t="s">
        <v>73</v>
      </c>
      <c r="J19" s="58">
        <v>-20</v>
      </c>
      <c r="K19" s="52" t="s">
        <v>74</v>
      </c>
      <c r="L19" s="35" t="s">
        <v>75</v>
      </c>
      <c r="M19" s="35"/>
      <c r="N19" s="43">
        <v>-17</v>
      </c>
      <c r="O19" s="45">
        <v>230</v>
      </c>
      <c r="P19" s="53"/>
      <c r="Q19" s="47"/>
    </row>
    <row r="20" spans="1:17" ht="17.25" customHeight="1">
      <c r="A20" s="34" t="s">
        <v>31</v>
      </c>
      <c r="B20" s="54" t="s">
        <v>51</v>
      </c>
      <c r="C20" s="36" t="s">
        <v>65</v>
      </c>
      <c r="D20" s="48">
        <v>0.9881944444444445</v>
      </c>
      <c r="E20" s="38" t="s">
        <v>76</v>
      </c>
      <c r="F20" s="39" t="s">
        <v>59</v>
      </c>
      <c r="G20" s="40" t="s">
        <v>67</v>
      </c>
      <c r="H20" s="41" t="s">
        <v>68</v>
      </c>
      <c r="I20" s="42" t="s">
        <v>77</v>
      </c>
      <c r="J20" s="58">
        <v>-11</v>
      </c>
      <c r="K20" s="44" t="s">
        <v>78</v>
      </c>
      <c r="L20" s="35" t="s">
        <v>79</v>
      </c>
      <c r="M20" s="57"/>
      <c r="N20" s="43">
        <v>-12</v>
      </c>
      <c r="O20" s="45">
        <v>1411</v>
      </c>
      <c r="P20" s="46"/>
      <c r="Q20" s="47"/>
    </row>
    <row r="21" spans="1:17" ht="17.25" customHeight="1">
      <c r="A21" s="34" t="s">
        <v>31</v>
      </c>
      <c r="B21" s="54" t="s">
        <v>80</v>
      </c>
      <c r="C21" s="59" t="s">
        <v>81</v>
      </c>
      <c r="D21" s="60">
        <v>0.5590277777777778</v>
      </c>
      <c r="E21" s="61" t="s">
        <v>82</v>
      </c>
      <c r="F21" s="39" t="s">
        <v>83</v>
      </c>
      <c r="G21" s="40" t="s">
        <v>67</v>
      </c>
      <c r="H21" s="62" t="s">
        <v>68</v>
      </c>
      <c r="I21" s="63" t="s">
        <v>69</v>
      </c>
      <c r="J21" s="64">
        <v>55</v>
      </c>
      <c r="K21" s="65" t="s">
        <v>84</v>
      </c>
      <c r="L21" s="56" t="s">
        <v>85</v>
      </c>
      <c r="M21" s="56" t="s">
        <v>86</v>
      </c>
      <c r="N21" s="66"/>
      <c r="O21" s="67">
        <v>201</v>
      </c>
      <c r="P21" s="68" t="s">
        <v>87</v>
      </c>
      <c r="Q21" s="51"/>
    </row>
    <row r="22" spans="1:17" ht="17.25" customHeight="1">
      <c r="A22" s="34" t="s">
        <v>31</v>
      </c>
      <c r="B22" s="35" t="s">
        <v>88</v>
      </c>
      <c r="C22" s="36" t="s">
        <v>89</v>
      </c>
      <c r="D22" s="48">
        <v>0.11388888888888889</v>
      </c>
      <c r="E22" s="38" t="s">
        <v>90</v>
      </c>
      <c r="F22" s="39" t="s">
        <v>83</v>
      </c>
      <c r="G22" s="40" t="s">
        <v>67</v>
      </c>
      <c r="H22" s="62" t="s">
        <v>68</v>
      </c>
      <c r="I22" s="63" t="s">
        <v>91</v>
      </c>
      <c r="J22" s="50">
        <v>55</v>
      </c>
      <c r="K22" s="52" t="s">
        <v>92</v>
      </c>
      <c r="L22" s="35" t="s">
        <v>93</v>
      </c>
      <c r="M22" s="57"/>
      <c r="N22" s="43">
        <v>55</v>
      </c>
      <c r="O22" s="45">
        <v>359</v>
      </c>
      <c r="P22" s="53" t="s">
        <v>94</v>
      </c>
      <c r="Q22" s="51"/>
    </row>
    <row r="23" spans="1:17" ht="17.25" customHeight="1">
      <c r="A23" s="69" t="s">
        <v>31</v>
      </c>
      <c r="B23" s="70" t="s">
        <v>42</v>
      </c>
      <c r="C23" s="71" t="s">
        <v>95</v>
      </c>
      <c r="D23" s="72">
        <v>0.011805555555555555</v>
      </c>
      <c r="E23" s="73" t="s">
        <v>96</v>
      </c>
      <c r="F23" s="74" t="s">
        <v>83</v>
      </c>
      <c r="G23" s="75" t="s">
        <v>67</v>
      </c>
      <c r="H23" s="75" t="s">
        <v>68</v>
      </c>
      <c r="I23" s="76" t="s">
        <v>91</v>
      </c>
      <c r="J23" s="77">
        <v>55</v>
      </c>
      <c r="K23" s="78" t="s">
        <v>97</v>
      </c>
      <c r="L23" s="79" t="s">
        <v>49</v>
      </c>
      <c r="M23" s="78" t="s">
        <v>98</v>
      </c>
      <c r="N23" s="80">
        <v>55</v>
      </c>
      <c r="O23" s="81">
        <v>201</v>
      </c>
      <c r="P23" s="76" t="s">
        <v>99</v>
      </c>
      <c r="Q23" s="82"/>
    </row>
    <row r="24" spans="1:17" ht="17.25" customHeight="1">
      <c r="A24" s="83"/>
      <c r="B24" s="84"/>
      <c r="C24" s="85"/>
      <c r="D24" s="86"/>
      <c r="E24" s="87"/>
      <c r="F24" s="88"/>
      <c r="G24" s="89"/>
      <c r="H24" s="90"/>
      <c r="I24" s="91"/>
      <c r="J24" s="92"/>
      <c r="K24" s="93"/>
      <c r="L24" s="84"/>
      <c r="M24" s="94"/>
      <c r="N24" s="95"/>
      <c r="O24" s="96"/>
      <c r="P24" s="97"/>
      <c r="Q24" s="98"/>
    </row>
    <row r="25" spans="1:17" ht="17.25" customHeight="1">
      <c r="A25" s="99"/>
      <c r="B25" s="100"/>
      <c r="C25" s="101"/>
      <c r="D25" s="102"/>
      <c r="E25" s="103"/>
      <c r="F25" s="104"/>
      <c r="G25" s="105"/>
      <c r="H25" s="106"/>
      <c r="I25" s="107"/>
      <c r="J25" s="108"/>
      <c r="K25" s="109"/>
      <c r="L25" s="100"/>
      <c r="M25" s="110"/>
      <c r="N25" s="111"/>
      <c r="O25" s="112"/>
      <c r="P25" s="113"/>
      <c r="Q25" s="114"/>
    </row>
    <row r="26" spans="1:17" ht="17.25" customHeight="1">
      <c r="A26" s="99"/>
      <c r="B26" s="100"/>
      <c r="C26" s="101"/>
      <c r="D26" s="102"/>
      <c r="E26" s="103"/>
      <c r="F26" s="104"/>
      <c r="G26" s="105"/>
      <c r="H26" s="106"/>
      <c r="I26" s="107"/>
      <c r="J26" s="108"/>
      <c r="K26" s="109"/>
      <c r="L26" s="100"/>
      <c r="M26" s="110"/>
      <c r="N26" s="111"/>
      <c r="O26" s="112"/>
      <c r="P26" s="113"/>
      <c r="Q26" s="114"/>
    </row>
    <row r="27" spans="1:17" ht="17.25" customHeight="1">
      <c r="A27" s="99"/>
      <c r="B27" s="100"/>
      <c r="C27" s="101"/>
      <c r="D27" s="102"/>
      <c r="E27" s="103"/>
      <c r="F27" s="104"/>
      <c r="G27" s="105"/>
      <c r="H27" s="106"/>
      <c r="I27" s="107"/>
      <c r="J27" s="108"/>
      <c r="K27" s="109"/>
      <c r="L27" s="100"/>
      <c r="M27" s="110"/>
      <c r="N27" s="111"/>
      <c r="O27" s="115"/>
      <c r="P27" s="113"/>
      <c r="Q27" s="114"/>
    </row>
    <row r="28" spans="1:17" ht="17.25" customHeight="1">
      <c r="A28" s="116"/>
      <c r="B28" s="117"/>
      <c r="C28" s="118"/>
      <c r="D28" s="119"/>
      <c r="E28" s="120"/>
      <c r="F28" s="121"/>
      <c r="G28" s="105"/>
      <c r="H28" s="122"/>
      <c r="I28" s="113"/>
      <c r="J28" s="123"/>
      <c r="K28" s="109"/>
      <c r="L28" s="117"/>
      <c r="M28" s="124"/>
      <c r="N28" s="125"/>
      <c r="O28" s="115"/>
      <c r="P28" s="126"/>
      <c r="Q28" s="127"/>
    </row>
    <row r="29" spans="1:17" ht="17.25" customHeight="1">
      <c r="A29" s="99"/>
      <c r="B29" s="100"/>
      <c r="C29" s="101"/>
      <c r="D29" s="128"/>
      <c r="E29" s="103"/>
      <c r="F29" s="129"/>
      <c r="G29" s="105"/>
      <c r="H29" s="130"/>
      <c r="I29" s="131"/>
      <c r="J29" s="132"/>
      <c r="K29" s="133"/>
      <c r="L29" s="100"/>
      <c r="M29" s="134"/>
      <c r="N29" s="135"/>
      <c r="O29" s="115"/>
      <c r="P29" s="136"/>
      <c r="Q29" s="114"/>
    </row>
    <row r="30" spans="1:17" ht="17.25" customHeight="1">
      <c r="A30" s="99"/>
      <c r="B30" s="100"/>
      <c r="C30" s="101"/>
      <c r="D30" s="102"/>
      <c r="E30" s="103"/>
      <c r="F30" s="104"/>
      <c r="G30" s="137"/>
      <c r="H30" s="106"/>
      <c r="I30" s="138"/>
      <c r="J30" s="108"/>
      <c r="K30" s="109"/>
      <c r="L30" s="100"/>
      <c r="M30" s="134"/>
      <c r="N30" s="111"/>
      <c r="O30" s="115"/>
      <c r="P30" s="113"/>
      <c r="Q30" s="114"/>
    </row>
    <row r="31" spans="1:17" ht="17.25" customHeight="1">
      <c r="A31" s="99"/>
      <c r="B31" s="100"/>
      <c r="C31" s="101"/>
      <c r="D31" s="102"/>
      <c r="E31" s="103"/>
      <c r="F31" s="104"/>
      <c r="G31" s="105"/>
      <c r="H31" s="106"/>
      <c r="I31" s="139"/>
      <c r="J31" s="108"/>
      <c r="K31" s="109"/>
      <c r="L31" s="100"/>
      <c r="M31" s="134"/>
      <c r="N31" s="111"/>
      <c r="O31" s="112"/>
      <c r="P31" s="113"/>
      <c r="Q31" s="114"/>
    </row>
    <row r="32" spans="1:17" ht="17.25" customHeight="1">
      <c r="A32" s="99"/>
      <c r="B32" s="100"/>
      <c r="C32" s="101"/>
      <c r="D32" s="128"/>
      <c r="E32" s="103"/>
      <c r="F32" s="129"/>
      <c r="G32" s="105"/>
      <c r="H32" s="106"/>
      <c r="I32" s="107"/>
      <c r="J32" s="140"/>
      <c r="K32" s="141"/>
      <c r="L32" s="100"/>
      <c r="M32" s="134"/>
      <c r="N32" s="135"/>
      <c r="O32" s="115"/>
      <c r="P32" s="142"/>
      <c r="Q32" s="114"/>
    </row>
    <row r="33" spans="1:17" ht="17.25" customHeight="1">
      <c r="A33" s="99"/>
      <c r="B33" s="100"/>
      <c r="C33" s="101"/>
      <c r="D33" s="128"/>
      <c r="E33" s="103"/>
      <c r="F33" s="129"/>
      <c r="G33" s="105"/>
      <c r="H33" s="106"/>
      <c r="I33" s="107"/>
      <c r="J33" s="140"/>
      <c r="K33" s="141"/>
      <c r="L33" s="100"/>
      <c r="M33" s="134"/>
      <c r="N33" s="135"/>
      <c r="O33" s="115"/>
      <c r="P33" s="142"/>
      <c r="Q33" s="114"/>
    </row>
    <row r="34" spans="1:17" ht="17.25" customHeight="1">
      <c r="A34" s="99"/>
      <c r="B34" s="100"/>
      <c r="C34" s="101"/>
      <c r="D34" s="128"/>
      <c r="E34" s="103"/>
      <c r="F34" s="129"/>
      <c r="G34" s="105"/>
      <c r="H34" s="106"/>
      <c r="I34" s="143"/>
      <c r="J34" s="132">
        <v>12</v>
      </c>
      <c r="K34" s="133"/>
      <c r="L34" s="100"/>
      <c r="M34" s="134"/>
      <c r="N34" s="135">
        <v>11</v>
      </c>
      <c r="O34" s="115"/>
      <c r="P34" s="113"/>
      <c r="Q34" s="114"/>
    </row>
    <row r="35" spans="1:17" ht="17.25" customHeight="1">
      <c r="A35" s="99"/>
      <c r="B35" s="100"/>
      <c r="C35" s="101"/>
      <c r="D35" s="128"/>
      <c r="E35" s="103"/>
      <c r="F35" s="129"/>
      <c r="G35" s="105"/>
      <c r="H35" s="106"/>
      <c r="I35" s="143"/>
      <c r="J35" s="132"/>
      <c r="K35" s="133"/>
      <c r="L35" s="100"/>
      <c r="M35" s="134"/>
      <c r="N35" s="135"/>
      <c r="O35" s="115"/>
      <c r="P35" s="113"/>
      <c r="Q35" s="114"/>
    </row>
    <row r="36" spans="1:17" ht="17.25" customHeight="1">
      <c r="A36" s="99"/>
      <c r="B36" s="100"/>
      <c r="C36" s="101"/>
      <c r="D36" s="128"/>
      <c r="E36" s="103"/>
      <c r="F36" s="129"/>
      <c r="G36" s="105"/>
      <c r="H36" s="106"/>
      <c r="I36" s="107"/>
      <c r="J36" s="140"/>
      <c r="K36" s="141"/>
      <c r="L36" s="100"/>
      <c r="M36" s="134"/>
      <c r="N36" s="135"/>
      <c r="O36" s="115"/>
      <c r="P36" s="113"/>
      <c r="Q36" s="114"/>
    </row>
    <row r="37" spans="1:17" ht="17.25" customHeight="1">
      <c r="A37" s="99"/>
      <c r="B37" s="100"/>
      <c r="C37" s="101"/>
      <c r="D37" s="128"/>
      <c r="E37" s="103"/>
      <c r="F37" s="129"/>
      <c r="G37" s="105"/>
      <c r="H37" s="106"/>
      <c r="I37" s="107"/>
      <c r="J37" s="132"/>
      <c r="K37" s="133"/>
      <c r="L37" s="100"/>
      <c r="M37" s="134"/>
      <c r="N37" s="135"/>
      <c r="O37" s="115"/>
      <c r="P37" s="113"/>
      <c r="Q37" s="114"/>
    </row>
    <row r="38" spans="1:17" ht="17.25" customHeight="1">
      <c r="A38" s="99"/>
      <c r="B38" s="100"/>
      <c r="C38" s="101"/>
      <c r="D38" s="128"/>
      <c r="E38" s="103"/>
      <c r="F38" s="129"/>
      <c r="G38" s="105"/>
      <c r="H38" s="106"/>
      <c r="I38" s="143"/>
      <c r="J38" s="140"/>
      <c r="K38" s="141"/>
      <c r="L38" s="100"/>
      <c r="M38" s="134"/>
      <c r="N38" s="135"/>
      <c r="O38" s="115"/>
      <c r="P38" s="142"/>
      <c r="Q38" s="114"/>
    </row>
    <row r="39" spans="1:17" ht="17.25" customHeight="1">
      <c r="A39" s="99"/>
      <c r="B39" s="100"/>
      <c r="C39" s="101"/>
      <c r="D39" s="102"/>
      <c r="E39" s="103"/>
      <c r="F39" s="104"/>
      <c r="G39" s="144"/>
      <c r="H39" s="106"/>
      <c r="I39" s="139"/>
      <c r="J39" s="108"/>
      <c r="K39" s="109"/>
      <c r="L39" s="106"/>
      <c r="M39" s="134"/>
      <c r="N39" s="111"/>
      <c r="O39" s="115"/>
      <c r="P39" s="113"/>
      <c r="Q39" s="145"/>
    </row>
    <row r="40" spans="1:17" ht="17.25" customHeight="1">
      <c r="A40" s="99"/>
      <c r="B40" s="100"/>
      <c r="C40" s="101"/>
      <c r="D40" s="102"/>
      <c r="E40" s="103"/>
      <c r="F40" s="104"/>
      <c r="G40" s="105"/>
      <c r="H40" s="106"/>
      <c r="I40" s="139"/>
      <c r="J40" s="108"/>
      <c r="K40" s="109"/>
      <c r="L40" s="106"/>
      <c r="M40" s="134"/>
      <c r="N40" s="111"/>
      <c r="O40" s="112"/>
      <c r="P40" s="113"/>
      <c r="Q40" s="114"/>
    </row>
    <row r="41" spans="1:17" ht="17.25" customHeight="1">
      <c r="A41" s="99"/>
      <c r="B41" s="100"/>
      <c r="C41" s="101"/>
      <c r="D41" s="128"/>
      <c r="E41" s="103"/>
      <c r="F41" s="129"/>
      <c r="G41" s="105"/>
      <c r="H41" s="106"/>
      <c r="I41" s="107"/>
      <c r="J41" s="140"/>
      <c r="K41" s="141"/>
      <c r="L41" s="100"/>
      <c r="M41" s="134"/>
      <c r="N41" s="135"/>
      <c r="O41" s="115"/>
      <c r="P41" s="142"/>
      <c r="Q41" s="145"/>
    </row>
    <row r="42" spans="1:17" ht="17.25" customHeight="1">
      <c r="A42" s="99"/>
      <c r="B42" s="100"/>
      <c r="C42" s="101"/>
      <c r="D42" s="102"/>
      <c r="E42" s="103"/>
      <c r="F42" s="104"/>
      <c r="G42" s="144"/>
      <c r="H42" s="100"/>
      <c r="I42" s="139"/>
      <c r="J42" s="108"/>
      <c r="K42" s="109"/>
      <c r="L42" s="100"/>
      <c r="M42" s="134"/>
      <c r="N42" s="111"/>
      <c r="O42" s="115"/>
      <c r="P42" s="113"/>
      <c r="Q42" s="145"/>
    </row>
    <row r="43" spans="1:17" ht="17.25" customHeight="1">
      <c r="A43" s="99"/>
      <c r="B43" s="100"/>
      <c r="C43" s="101"/>
      <c r="D43" s="102"/>
      <c r="E43" s="103"/>
      <c r="F43" s="104"/>
      <c r="G43" s="144"/>
      <c r="H43" s="100"/>
      <c r="I43" s="139"/>
      <c r="J43" s="108"/>
      <c r="K43" s="109"/>
      <c r="L43" s="100"/>
      <c r="M43" s="134"/>
      <c r="N43" s="111"/>
      <c r="O43" s="115"/>
      <c r="P43" s="113"/>
      <c r="Q43" s="145"/>
    </row>
    <row r="44" spans="1:17" ht="17.25" customHeight="1">
      <c r="A44" s="99"/>
      <c r="B44" s="100"/>
      <c r="C44" s="101"/>
      <c r="D44" s="102"/>
      <c r="E44" s="103"/>
      <c r="F44" s="104"/>
      <c r="G44" s="144"/>
      <c r="H44" s="100"/>
      <c r="I44" s="139"/>
      <c r="J44" s="108"/>
      <c r="K44" s="109"/>
      <c r="L44" s="100"/>
      <c r="M44" s="134"/>
      <c r="N44" s="111"/>
      <c r="O44" s="115"/>
      <c r="P44" s="113"/>
      <c r="Q44" s="145"/>
    </row>
    <row r="45" spans="1:17" ht="17.25" customHeight="1">
      <c r="A45" s="99"/>
      <c r="B45" s="100"/>
      <c r="C45" s="101"/>
      <c r="D45" s="102"/>
      <c r="E45" s="103"/>
      <c r="F45" s="104"/>
      <c r="G45" s="144"/>
      <c r="H45" s="100"/>
      <c r="I45" s="139"/>
      <c r="J45" s="108"/>
      <c r="K45" s="109"/>
      <c r="L45" s="100"/>
      <c r="M45" s="134"/>
      <c r="N45" s="111"/>
      <c r="O45" s="115"/>
      <c r="P45" s="113"/>
      <c r="Q45" s="145"/>
    </row>
    <row r="46" spans="1:17" ht="17.25" customHeight="1">
      <c r="A46" s="99"/>
      <c r="B46" s="100"/>
      <c r="C46" s="101"/>
      <c r="D46" s="102"/>
      <c r="E46" s="103"/>
      <c r="F46" s="104"/>
      <c r="G46" s="144"/>
      <c r="H46" s="100"/>
      <c r="I46" s="139"/>
      <c r="J46" s="108"/>
      <c r="K46" s="109"/>
      <c r="L46" s="100"/>
      <c r="M46" s="134"/>
      <c r="N46" s="111"/>
      <c r="O46" s="115"/>
      <c r="P46" s="113"/>
      <c r="Q46" s="145"/>
    </row>
    <row r="47" spans="1:17" ht="17.25" customHeight="1">
      <c r="A47" s="99"/>
      <c r="B47" s="100"/>
      <c r="C47" s="101"/>
      <c r="D47" s="128"/>
      <c r="E47" s="103"/>
      <c r="F47" s="129"/>
      <c r="G47" s="105"/>
      <c r="H47" s="106"/>
      <c r="I47" s="107"/>
      <c r="J47" s="140"/>
      <c r="K47" s="141"/>
      <c r="L47" s="100"/>
      <c r="M47" s="134"/>
      <c r="N47" s="135"/>
      <c r="O47" s="115"/>
      <c r="P47" s="142"/>
      <c r="Q47" s="114"/>
    </row>
    <row r="48" spans="1:17" ht="17.25" customHeight="1">
      <c r="A48" s="99"/>
      <c r="B48" s="100"/>
      <c r="C48" s="101"/>
      <c r="D48" s="102"/>
      <c r="E48" s="103"/>
      <c r="F48" s="104"/>
      <c r="G48" s="144"/>
      <c r="H48" s="122"/>
      <c r="I48" s="113"/>
      <c r="J48" s="108"/>
      <c r="K48" s="109"/>
      <c r="L48" s="100"/>
      <c r="M48" s="134"/>
      <c r="N48" s="111"/>
      <c r="O48" s="115"/>
      <c r="P48" s="113"/>
      <c r="Q48" s="114"/>
    </row>
    <row r="49" spans="1:17" ht="17.25" customHeight="1">
      <c r="A49" s="99"/>
      <c r="B49" s="100"/>
      <c r="C49" s="101"/>
      <c r="D49" s="102"/>
      <c r="E49" s="103"/>
      <c r="F49" s="104"/>
      <c r="G49" s="144"/>
      <c r="H49" s="122"/>
      <c r="I49" s="113"/>
      <c r="J49" s="108"/>
      <c r="K49" s="109"/>
      <c r="L49" s="100"/>
      <c r="M49" s="134"/>
      <c r="N49" s="111"/>
      <c r="O49" s="115"/>
      <c r="P49" s="113"/>
      <c r="Q49" s="114"/>
    </row>
    <row r="50" spans="1:17" ht="17.25" customHeight="1">
      <c r="A50" s="99"/>
      <c r="B50" s="100"/>
      <c r="C50" s="101"/>
      <c r="D50" s="102"/>
      <c r="E50" s="103"/>
      <c r="F50" s="104"/>
      <c r="G50" s="144"/>
      <c r="H50" s="122"/>
      <c r="I50" s="113"/>
      <c r="J50" s="108"/>
      <c r="K50" s="141"/>
      <c r="L50" s="100"/>
      <c r="M50" s="134"/>
      <c r="N50" s="111"/>
      <c r="O50" s="115"/>
      <c r="P50" s="113"/>
      <c r="Q50" s="114"/>
    </row>
    <row r="51" spans="1:17" ht="17.25" customHeight="1">
      <c r="A51" s="99"/>
      <c r="B51" s="100"/>
      <c r="C51" s="101"/>
      <c r="D51" s="102"/>
      <c r="E51" s="103"/>
      <c r="F51" s="104"/>
      <c r="G51" s="144"/>
      <c r="H51" s="122"/>
      <c r="I51" s="113"/>
      <c r="J51" s="108"/>
      <c r="K51" s="109"/>
      <c r="L51" s="100"/>
      <c r="M51" s="134"/>
      <c r="N51" s="111"/>
      <c r="O51" s="115"/>
      <c r="P51" s="113"/>
      <c r="Q51" s="114"/>
    </row>
    <row r="52" spans="1:17" ht="17.25" customHeight="1">
      <c r="A52" s="99"/>
      <c r="B52" s="100"/>
      <c r="C52" s="101"/>
      <c r="D52" s="102"/>
      <c r="E52" s="103"/>
      <c r="F52" s="104"/>
      <c r="G52" s="144"/>
      <c r="H52" s="122"/>
      <c r="I52" s="113"/>
      <c r="J52" s="140"/>
      <c r="K52" s="141"/>
      <c r="L52" s="100"/>
      <c r="M52" s="134"/>
      <c r="N52" s="135"/>
      <c r="O52" s="115"/>
      <c r="P52" s="142"/>
      <c r="Q52" s="114"/>
    </row>
    <row r="53" spans="1:17" ht="17.25" customHeight="1">
      <c r="A53" s="99"/>
      <c r="B53" s="100"/>
      <c r="C53" s="101"/>
      <c r="D53" s="102"/>
      <c r="E53" s="103"/>
      <c r="F53" s="104"/>
      <c r="G53" s="144"/>
      <c r="H53" s="122"/>
      <c r="I53" s="113"/>
      <c r="J53" s="108"/>
      <c r="K53" s="109"/>
      <c r="L53" s="100"/>
      <c r="M53" s="134"/>
      <c r="N53" s="111"/>
      <c r="O53" s="112"/>
      <c r="P53" s="113"/>
      <c r="Q53" s="114"/>
    </row>
    <row r="54" spans="1:17" ht="17.25" customHeight="1">
      <c r="A54" s="99"/>
      <c r="B54" s="100"/>
      <c r="C54" s="101"/>
      <c r="D54" s="102"/>
      <c r="E54" s="103"/>
      <c r="F54" s="104"/>
      <c r="G54" s="105"/>
      <c r="H54" s="106"/>
      <c r="I54" s="139"/>
      <c r="J54" s="108"/>
      <c r="K54" s="109"/>
      <c r="L54" s="106"/>
      <c r="M54" s="134"/>
      <c r="N54" s="111"/>
      <c r="O54" s="112"/>
      <c r="P54" s="113"/>
      <c r="Q54" s="114"/>
    </row>
    <row r="55" spans="1:17" ht="17.25" customHeight="1">
      <c r="A55" s="99"/>
      <c r="B55" s="100"/>
      <c r="C55" s="101"/>
      <c r="D55" s="102"/>
      <c r="E55" s="103"/>
      <c r="F55" s="104"/>
      <c r="G55" s="105"/>
      <c r="H55" s="106"/>
      <c r="I55" s="139"/>
      <c r="J55" s="108"/>
      <c r="K55" s="109"/>
      <c r="L55" s="100"/>
      <c r="M55" s="134"/>
      <c r="N55" s="111"/>
      <c r="O55" s="112"/>
      <c r="P55" s="113"/>
      <c r="Q55" s="114"/>
    </row>
    <row r="56" spans="1:17" ht="17.25" customHeight="1">
      <c r="A56" s="99"/>
      <c r="B56" s="100"/>
      <c r="C56" s="101"/>
      <c r="D56" s="128"/>
      <c r="E56" s="103"/>
      <c r="F56" s="129"/>
      <c r="G56" s="105"/>
      <c r="H56" s="106"/>
      <c r="I56" s="113"/>
      <c r="J56" s="132"/>
      <c r="K56" s="133"/>
      <c r="L56" s="100"/>
      <c r="M56" s="134"/>
      <c r="N56" s="135"/>
      <c r="O56" s="115"/>
      <c r="P56" s="113"/>
      <c r="Q56" s="114"/>
    </row>
    <row r="57" spans="1:17" ht="17.25" customHeight="1">
      <c r="A57" s="99"/>
      <c r="B57" s="100"/>
      <c r="C57" s="101"/>
      <c r="D57" s="128"/>
      <c r="E57" s="103"/>
      <c r="F57" s="129"/>
      <c r="G57" s="105"/>
      <c r="H57" s="106"/>
      <c r="I57" s="113"/>
      <c r="J57" s="132"/>
      <c r="K57" s="133"/>
      <c r="L57" s="100"/>
      <c r="M57" s="134"/>
      <c r="N57" s="135"/>
      <c r="O57" s="115"/>
      <c r="P57" s="113"/>
      <c r="Q57" s="114"/>
    </row>
    <row r="58" spans="1:17" ht="17.25" customHeight="1">
      <c r="A58" s="99"/>
      <c r="B58" s="100"/>
      <c r="C58" s="101"/>
      <c r="D58" s="128"/>
      <c r="E58" s="103"/>
      <c r="F58" s="129"/>
      <c r="G58" s="105"/>
      <c r="H58" s="106"/>
      <c r="I58" s="143"/>
      <c r="J58" s="132"/>
      <c r="K58" s="133"/>
      <c r="L58" s="100"/>
      <c r="M58" s="134"/>
      <c r="N58" s="135"/>
      <c r="O58" s="115"/>
      <c r="P58" s="113"/>
      <c r="Q58" s="114"/>
    </row>
    <row r="59" spans="1:17" ht="17.25" customHeight="1">
      <c r="A59" s="99"/>
      <c r="B59" s="100"/>
      <c r="C59" s="101"/>
      <c r="D59" s="128"/>
      <c r="E59" s="103"/>
      <c r="F59" s="129"/>
      <c r="G59" s="105"/>
      <c r="H59" s="106"/>
      <c r="I59" s="143"/>
      <c r="J59" s="132"/>
      <c r="K59" s="133"/>
      <c r="L59" s="100"/>
      <c r="M59" s="134"/>
      <c r="N59" s="135"/>
      <c r="O59" s="115"/>
      <c r="P59" s="113"/>
      <c r="Q59" s="114"/>
    </row>
    <row r="60" spans="1:17" ht="17.25" customHeight="1">
      <c r="A60" s="99"/>
      <c r="B60" s="100"/>
      <c r="C60" s="101"/>
      <c r="D60" s="128"/>
      <c r="E60" s="103"/>
      <c r="F60" s="129"/>
      <c r="G60" s="105"/>
      <c r="H60" s="106"/>
      <c r="I60" s="143"/>
      <c r="J60" s="132"/>
      <c r="K60" s="133"/>
      <c r="L60" s="100"/>
      <c r="M60" s="134"/>
      <c r="N60" s="135"/>
      <c r="O60" s="115"/>
      <c r="P60" s="113"/>
      <c r="Q60" s="114"/>
    </row>
    <row r="61" spans="1:17" ht="17.25" customHeight="1">
      <c r="A61" s="99"/>
      <c r="B61" s="100"/>
      <c r="C61" s="101"/>
      <c r="D61" s="128"/>
      <c r="E61" s="103"/>
      <c r="F61" s="129"/>
      <c r="G61" s="105"/>
      <c r="H61" s="106"/>
      <c r="I61" s="143"/>
      <c r="J61" s="132"/>
      <c r="K61" s="133"/>
      <c r="L61" s="100"/>
      <c r="M61" s="134"/>
      <c r="N61" s="135"/>
      <c r="O61" s="115"/>
      <c r="P61" s="113"/>
      <c r="Q61" s="114"/>
    </row>
    <row r="62" spans="1:17" ht="17.25" customHeight="1">
      <c r="A62" s="99"/>
      <c r="B62" s="100"/>
      <c r="C62" s="101"/>
      <c r="D62" s="128"/>
      <c r="E62" s="103"/>
      <c r="F62" s="129"/>
      <c r="G62" s="105"/>
      <c r="H62" s="106"/>
      <c r="I62" s="143"/>
      <c r="J62" s="132"/>
      <c r="K62" s="133"/>
      <c r="L62" s="100"/>
      <c r="M62" s="134"/>
      <c r="N62" s="135"/>
      <c r="O62" s="115"/>
      <c r="P62" s="113"/>
      <c r="Q62" s="114"/>
    </row>
    <row r="63" spans="1:17" ht="17.25" customHeight="1">
      <c r="A63" s="146"/>
      <c r="B63" s="147"/>
      <c r="C63" s="148"/>
      <c r="D63" s="149"/>
      <c r="E63" s="150"/>
      <c r="F63" s="151"/>
      <c r="G63" s="152"/>
      <c r="H63" s="153"/>
      <c r="I63" s="154"/>
      <c r="J63" s="155"/>
      <c r="K63" s="156"/>
      <c r="L63" s="147"/>
      <c r="M63" s="157"/>
      <c r="N63" s="158"/>
      <c r="O63" s="159"/>
      <c r="P63" s="160"/>
      <c r="Q63" s="161"/>
    </row>
    <row r="64" spans="1:17" ht="17.25" customHeight="1">
      <c r="A64" s="146"/>
      <c r="B64" s="147"/>
      <c r="C64" s="162"/>
      <c r="D64" s="149"/>
      <c r="E64" s="150"/>
      <c r="F64" s="151"/>
      <c r="G64" s="152"/>
      <c r="H64" s="153"/>
      <c r="I64" s="154"/>
      <c r="J64" s="155"/>
      <c r="K64" s="163"/>
      <c r="L64" s="164"/>
      <c r="M64" s="165"/>
      <c r="N64" s="155"/>
      <c r="O64" s="159"/>
      <c r="P64" s="160"/>
      <c r="Q64" s="161"/>
    </row>
    <row r="65" spans="1:17" ht="17.25" customHeight="1">
      <c r="A65" s="146"/>
      <c r="B65" s="147"/>
      <c r="C65" s="162"/>
      <c r="D65" s="149"/>
      <c r="E65" s="150"/>
      <c r="F65" s="151"/>
      <c r="G65" s="152"/>
      <c r="H65" s="153"/>
      <c r="I65" s="154"/>
      <c r="J65" s="155"/>
      <c r="K65" s="163"/>
      <c r="L65" s="164"/>
      <c r="M65" s="165"/>
      <c r="N65" s="155"/>
      <c r="O65" s="159"/>
      <c r="P65" s="160"/>
      <c r="Q65" s="161"/>
    </row>
    <row r="66" spans="1:17" ht="17.25" customHeight="1">
      <c r="A66" s="146"/>
      <c r="B66" s="147"/>
      <c r="C66" s="162"/>
      <c r="D66" s="149"/>
      <c r="E66" s="150"/>
      <c r="F66" s="151"/>
      <c r="G66" s="152"/>
      <c r="H66" s="153"/>
      <c r="I66" s="154"/>
      <c r="J66" s="155"/>
      <c r="K66" s="163"/>
      <c r="L66" s="164"/>
      <c r="M66" s="165"/>
      <c r="N66" s="155"/>
      <c r="O66" s="159"/>
      <c r="P66" s="160"/>
      <c r="Q66" s="161"/>
    </row>
    <row r="67" spans="1:17" ht="17.25" customHeight="1">
      <c r="A67" s="146"/>
      <c r="B67" s="147"/>
      <c r="C67" s="162"/>
      <c r="D67" s="149"/>
      <c r="E67" s="150"/>
      <c r="F67" s="151"/>
      <c r="G67" s="152"/>
      <c r="H67" s="153"/>
      <c r="I67" s="154"/>
      <c r="J67" s="155"/>
      <c r="K67" s="163"/>
      <c r="L67" s="164"/>
      <c r="M67" s="165"/>
      <c r="N67" s="155"/>
      <c r="O67" s="159"/>
      <c r="P67" s="160"/>
      <c r="Q67" s="161"/>
    </row>
    <row r="68" spans="1:17" ht="17.25" customHeight="1">
      <c r="A68" s="146"/>
      <c r="B68" s="147"/>
      <c r="C68" s="162"/>
      <c r="D68" s="149"/>
      <c r="E68" s="150"/>
      <c r="F68" s="151"/>
      <c r="G68" s="152"/>
      <c r="H68" s="153"/>
      <c r="I68" s="154"/>
      <c r="J68" s="155"/>
      <c r="K68" s="163"/>
      <c r="L68" s="164"/>
      <c r="M68" s="165"/>
      <c r="N68" s="155"/>
      <c r="O68" s="159"/>
      <c r="P68" s="160"/>
      <c r="Q68" s="161"/>
    </row>
    <row r="69" spans="1:17" ht="17.25" customHeight="1">
      <c r="A69" s="146"/>
      <c r="B69" s="147"/>
      <c r="C69" s="162"/>
      <c r="D69" s="149"/>
      <c r="E69" s="150"/>
      <c r="F69" s="151"/>
      <c r="G69" s="152"/>
      <c r="H69" s="153"/>
      <c r="I69" s="154"/>
      <c r="J69" s="155"/>
      <c r="K69" s="163"/>
      <c r="L69" s="164"/>
      <c r="M69" s="165"/>
      <c r="N69" s="155"/>
      <c r="O69" s="159"/>
      <c r="P69" s="160"/>
      <c r="Q69" s="161"/>
    </row>
    <row r="70" spans="1:17" ht="17.25" customHeight="1">
      <c r="A70" s="166" t="s">
        <v>100</v>
      </c>
      <c r="B70" s="166"/>
      <c r="C70" s="166"/>
      <c r="D70" s="166"/>
      <c r="E70" s="166"/>
      <c r="F70" s="166"/>
      <c r="G70" s="166"/>
      <c r="H70" s="167" t="s">
        <v>101</v>
      </c>
      <c r="I70" s="167"/>
      <c r="J70" s="167"/>
      <c r="K70" s="167"/>
      <c r="L70" s="167"/>
      <c r="M70" s="167"/>
      <c r="N70" s="167"/>
      <c r="O70" s="167"/>
      <c r="P70" s="168"/>
      <c r="Q70" s="169"/>
    </row>
  </sheetData>
  <sheetProtection selectLockedCells="1" selectUnlockedCells="1"/>
  <mergeCells count="42">
    <mergeCell ref="A1:J1"/>
    <mergeCell ref="K1:Q1"/>
    <mergeCell ref="A2:J2"/>
    <mergeCell ref="K2:Q2"/>
    <mergeCell ref="A3:J3"/>
    <mergeCell ref="K3:Q3"/>
    <mergeCell ref="A4:J4"/>
    <mergeCell ref="K4:Q4"/>
    <mergeCell ref="A5:E5"/>
    <mergeCell ref="F5:J5"/>
    <mergeCell ref="K5:Q5"/>
    <mergeCell ref="A6:E6"/>
    <mergeCell ref="F6:J6"/>
    <mergeCell ref="K6:Q6"/>
    <mergeCell ref="A7:E7"/>
    <mergeCell ref="F7:J7"/>
    <mergeCell ref="K7:Q7"/>
    <mergeCell ref="A8:C8"/>
    <mergeCell ref="D8:J8"/>
    <mergeCell ref="K8:Q8"/>
    <mergeCell ref="A9:P9"/>
    <mergeCell ref="A10:A12"/>
    <mergeCell ref="B10:B12"/>
    <mergeCell ref="C10:C12"/>
    <mergeCell ref="D10:D12"/>
    <mergeCell ref="E10:E12"/>
    <mergeCell ref="F10:F12"/>
    <mergeCell ref="G10:J10"/>
    <mergeCell ref="K10:N10"/>
    <mergeCell ref="O10:O12"/>
    <mergeCell ref="P10:P12"/>
    <mergeCell ref="Q10:Q12"/>
    <mergeCell ref="G11:G12"/>
    <mergeCell ref="H11:H12"/>
    <mergeCell ref="I11:I12"/>
    <mergeCell ref="J11:J12"/>
    <mergeCell ref="K11:K12"/>
    <mergeCell ref="L11:L12"/>
    <mergeCell ref="M11:M12"/>
    <mergeCell ref="N11:N12"/>
    <mergeCell ref="A70:G70"/>
    <mergeCell ref="H70:O70"/>
  </mergeCells>
  <hyperlinks>
    <hyperlink ref="K7" r:id="rId1" display="https://docs.google.com/document/d/1ZuEsaWNXPTy0H9G6xwZOS8xi-4yw766usoJDon_AKZU"/>
    <hyperlink ref="K8" r:id="rId2" display="http://lu4aao.org/Op_Radial_VHF_Cruzando_Charco_Dic_2018_extracto_ALL.txt"/>
    <hyperlink ref="H70" r:id="rId3" display="https://docs.google.com/spreadsheets/d/1nDCReKcWwtqbZd1Ko77y62_uOvbJfy561c90csHGQv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7.140625" defaultRowHeight="15.75" customHeight="1"/>
  <cols>
    <col min="1" max="1" width="4.7109375" style="0" customWidth="1"/>
    <col min="2" max="2" width="12.421875" style="0" customWidth="1"/>
    <col min="3" max="3" width="8.421875" style="0" customWidth="1"/>
    <col min="4" max="4" width="10.57421875" style="0" customWidth="1"/>
    <col min="5" max="5" width="7.140625" style="0" customWidth="1"/>
    <col min="6" max="6" width="8.28125" style="0" customWidth="1"/>
    <col min="7" max="7" width="13.00390625" style="0" customWidth="1"/>
    <col min="8" max="8" width="15.140625" style="0" customWidth="1"/>
    <col min="9" max="9" width="11.421875" style="0" customWidth="1"/>
    <col min="10" max="10" width="5.421875" style="0" customWidth="1"/>
    <col min="11" max="11" width="70.00390625" style="0" customWidth="1"/>
    <col min="12" max="16384" width="17.28125" style="0" customWidth="1"/>
  </cols>
  <sheetData>
    <row r="1" spans="1:11" ht="16.5" customHeight="1">
      <c r="A1" s="170" t="s">
        <v>102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6.5" customHeight="1">
      <c r="A2" s="171" t="s">
        <v>103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6.5" customHeight="1">
      <c r="A3" s="172" t="s">
        <v>104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6.5" customHeight="1">
      <c r="A4" s="173" t="s">
        <v>105</v>
      </c>
      <c r="B4" s="174"/>
      <c r="C4" s="175"/>
      <c r="D4" s="176"/>
      <c r="E4" s="176"/>
      <c r="F4" s="176"/>
      <c r="G4" s="176"/>
      <c r="H4" s="176"/>
      <c r="I4" s="176"/>
      <c r="J4" s="176"/>
      <c r="K4" s="177"/>
    </row>
    <row r="5" spans="1:11" ht="12.75">
      <c r="A5" s="178" t="s">
        <v>106</v>
      </c>
      <c r="B5" s="179"/>
      <c r="C5" s="180"/>
      <c r="D5" s="181"/>
      <c r="E5" s="181"/>
      <c r="F5" s="181"/>
      <c r="G5" s="181"/>
      <c r="H5" s="181"/>
      <c r="I5" s="181"/>
      <c r="J5" s="181"/>
      <c r="K5" s="182"/>
    </row>
    <row r="6" spans="1:11" ht="16.5" customHeight="1">
      <c r="A6" s="178" t="s">
        <v>107</v>
      </c>
      <c r="B6" s="183"/>
      <c r="C6" s="180"/>
      <c r="D6" s="181"/>
      <c r="E6" s="181"/>
      <c r="F6" s="181"/>
      <c r="G6" s="181"/>
      <c r="H6" s="181"/>
      <c r="I6" s="181"/>
      <c r="J6" s="181"/>
      <c r="K6" s="182"/>
    </row>
    <row r="7" spans="1:11" ht="16.5" customHeight="1">
      <c r="A7" s="178" t="s">
        <v>108</v>
      </c>
      <c r="B7" s="183"/>
      <c r="C7" s="180"/>
      <c r="D7" s="181"/>
      <c r="E7" s="181"/>
      <c r="F7" s="181"/>
      <c r="G7" s="181"/>
      <c r="H7" s="181"/>
      <c r="I7" s="181"/>
      <c r="J7" s="181"/>
      <c r="K7" s="182"/>
    </row>
    <row r="8" spans="1:11" ht="16.5" customHeight="1">
      <c r="A8" s="178" t="s">
        <v>109</v>
      </c>
      <c r="B8" s="183"/>
      <c r="C8" s="180"/>
      <c r="D8" s="181"/>
      <c r="E8" s="181"/>
      <c r="F8" s="181"/>
      <c r="G8" s="181"/>
      <c r="H8" s="181"/>
      <c r="I8" s="181"/>
      <c r="J8" s="181"/>
      <c r="K8" s="182"/>
    </row>
    <row r="9" spans="1:11" ht="16.5" customHeight="1">
      <c r="A9" s="178" t="s">
        <v>110</v>
      </c>
      <c r="B9" s="184"/>
      <c r="C9" s="180"/>
      <c r="D9" s="181"/>
      <c r="E9" s="181"/>
      <c r="F9" s="181"/>
      <c r="G9" s="181"/>
      <c r="H9" s="181"/>
      <c r="I9" s="181"/>
      <c r="J9" s="181"/>
      <c r="K9" s="182"/>
    </row>
    <row r="10" spans="1:11" ht="16.5" customHeight="1">
      <c r="A10" s="178" t="s">
        <v>111</v>
      </c>
      <c r="B10" s="183"/>
      <c r="C10" s="180"/>
      <c r="D10" s="181"/>
      <c r="E10" s="183"/>
      <c r="F10" s="181"/>
      <c r="G10" s="181"/>
      <c r="H10" s="181"/>
      <c r="I10" s="181"/>
      <c r="J10" s="181"/>
      <c r="K10" s="182"/>
    </row>
    <row r="11" spans="1:11" ht="16.5" customHeight="1">
      <c r="A11" s="178" t="s">
        <v>112</v>
      </c>
      <c r="B11" s="183"/>
      <c r="C11" s="180"/>
      <c r="D11" s="181"/>
      <c r="E11" s="181"/>
      <c r="F11" s="181"/>
      <c r="G11" s="181"/>
      <c r="H11" s="181"/>
      <c r="I11" s="181"/>
      <c r="J11" s="181"/>
      <c r="K11" s="182"/>
    </row>
    <row r="12" spans="1:11" ht="16.5" customHeight="1">
      <c r="A12" s="178" t="s">
        <v>113</v>
      </c>
      <c r="B12" s="185"/>
      <c r="C12" s="180"/>
      <c r="D12" s="181"/>
      <c r="E12" s="181"/>
      <c r="F12" s="181"/>
      <c r="G12" s="181"/>
      <c r="H12" s="181"/>
      <c r="I12" s="181"/>
      <c r="J12" s="181"/>
      <c r="K12" s="182"/>
    </row>
    <row r="13" spans="1:11" ht="16.5" customHeight="1">
      <c r="A13" s="178" t="s">
        <v>114</v>
      </c>
      <c r="B13" s="185"/>
      <c r="C13" s="180"/>
      <c r="D13" s="181"/>
      <c r="E13" s="181"/>
      <c r="F13" s="181"/>
      <c r="G13" s="181"/>
      <c r="H13" s="181"/>
      <c r="I13" s="181"/>
      <c r="J13" s="181"/>
      <c r="K13" s="182"/>
    </row>
    <row r="14" spans="1:11" ht="16.5" customHeight="1">
      <c r="A14" s="178" t="s">
        <v>115</v>
      </c>
      <c r="B14" s="183"/>
      <c r="C14" s="180"/>
      <c r="D14" s="181"/>
      <c r="E14" s="181"/>
      <c r="F14" s="181"/>
      <c r="G14" s="181"/>
      <c r="H14" s="181"/>
      <c r="I14" s="181"/>
      <c r="J14" s="181"/>
      <c r="K14" s="182"/>
    </row>
    <row r="15" spans="1:11" ht="16.5" customHeight="1">
      <c r="A15" s="178" t="s">
        <v>116</v>
      </c>
      <c r="B15" s="183"/>
      <c r="C15" s="180"/>
      <c r="D15" s="181"/>
      <c r="E15" s="181"/>
      <c r="F15" s="181"/>
      <c r="G15" s="181"/>
      <c r="H15" s="181"/>
      <c r="I15" s="181"/>
      <c r="J15" s="181"/>
      <c r="K15" s="182"/>
    </row>
    <row r="16" spans="1:11" ht="16.5" customHeight="1">
      <c r="A16" s="178" t="s">
        <v>117</v>
      </c>
      <c r="B16" s="179"/>
      <c r="C16" s="180"/>
      <c r="D16" s="181"/>
      <c r="E16" s="181"/>
      <c r="F16" s="181"/>
      <c r="G16" s="181"/>
      <c r="H16" s="181"/>
      <c r="I16" s="181"/>
      <c r="J16" s="181"/>
      <c r="K16" s="182"/>
    </row>
    <row r="17" spans="1:11" ht="16.5" customHeight="1">
      <c r="A17" s="178" t="s">
        <v>118</v>
      </c>
      <c r="B17" s="183"/>
      <c r="C17" s="180"/>
      <c r="D17" s="181"/>
      <c r="E17" s="181"/>
      <c r="F17" s="181"/>
      <c r="G17" s="181"/>
      <c r="H17" s="181"/>
      <c r="I17" s="181"/>
      <c r="J17" s="181"/>
      <c r="K17" s="182"/>
    </row>
    <row r="18" spans="1:11" ht="16.5" customHeight="1">
      <c r="A18" s="178" t="s">
        <v>119</v>
      </c>
      <c r="B18" s="183"/>
      <c r="C18" s="180"/>
      <c r="D18" s="181"/>
      <c r="E18" s="181"/>
      <c r="F18" s="181"/>
      <c r="G18" s="181"/>
      <c r="H18" s="181"/>
      <c r="I18" s="181"/>
      <c r="J18" s="181"/>
      <c r="K18" s="182"/>
    </row>
    <row r="19" spans="1:11" ht="16.5" customHeight="1">
      <c r="A19" s="178" t="s">
        <v>120</v>
      </c>
      <c r="B19" s="183"/>
      <c r="C19" s="180"/>
      <c r="D19" s="181"/>
      <c r="E19" s="181"/>
      <c r="F19" s="181"/>
      <c r="G19" s="181"/>
      <c r="H19" s="181"/>
      <c r="I19" s="181"/>
      <c r="J19" s="181"/>
      <c r="K19" s="182"/>
    </row>
    <row r="20" spans="1:11" ht="16.5" customHeight="1">
      <c r="A20" s="178" t="s">
        <v>121</v>
      </c>
      <c r="B20" s="183"/>
      <c r="C20" s="180"/>
      <c r="D20" s="181"/>
      <c r="E20" s="181"/>
      <c r="F20" s="181"/>
      <c r="G20" s="181"/>
      <c r="H20" s="181"/>
      <c r="I20" s="181"/>
      <c r="J20" s="181"/>
      <c r="K20" s="182"/>
    </row>
    <row r="21" spans="1:11" ht="16.5" customHeight="1">
      <c r="A21" s="178" t="s">
        <v>122</v>
      </c>
      <c r="B21" s="183"/>
      <c r="C21" s="180"/>
      <c r="D21" s="181"/>
      <c r="E21" s="181"/>
      <c r="F21" s="181"/>
      <c r="G21" s="181"/>
      <c r="H21" s="181"/>
      <c r="I21" s="181"/>
      <c r="J21" s="181"/>
      <c r="K21" s="182"/>
    </row>
    <row r="22" spans="1:11" ht="16.5" customHeight="1">
      <c r="A22" s="178" t="s">
        <v>123</v>
      </c>
      <c r="B22" s="183"/>
      <c r="C22" s="180"/>
      <c r="D22" s="181"/>
      <c r="E22" s="181"/>
      <c r="F22" s="181"/>
      <c r="G22" s="181"/>
      <c r="H22" s="181"/>
      <c r="I22" s="181"/>
      <c r="J22" s="181"/>
      <c r="K22" s="182"/>
    </row>
    <row r="23" spans="1:11" ht="16.5" customHeight="1">
      <c r="A23" s="186" t="s">
        <v>124</v>
      </c>
      <c r="B23" s="187"/>
      <c r="C23" s="188"/>
      <c r="D23" s="189"/>
      <c r="E23" s="189"/>
      <c r="F23" s="189"/>
      <c r="G23" s="189"/>
      <c r="H23" s="189"/>
      <c r="I23" s="189"/>
      <c r="J23" s="189"/>
      <c r="K23" s="190"/>
    </row>
  </sheetData>
  <sheetProtection selectLockedCells="1" selectUnlockedCells="1"/>
  <mergeCells count="3">
    <mergeCell ref="A1:K1"/>
    <mergeCell ref="A2:K2"/>
    <mergeCell ref="A3: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